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1.xml" ContentType="application/vnd.openxmlformats-officedocument.drawing+xml"/>
  <Override PartName="/xl/comments13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eserver\Desktop\business docs\Finished\Accounts downloadable material\"/>
    </mc:Choice>
  </mc:AlternateContent>
  <bookViews>
    <workbookView xWindow="0" yWindow="0" windowWidth="21570" windowHeight="8085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Planner" sheetId="13" r:id="rId13"/>
    <sheet name="Profit &amp; Loss" sheetId="14" r:id="rId14"/>
    <sheet name="Balance Sheet" sheetId="15" r:id="rId15"/>
    <sheet name="VAT" sheetId="16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6" l="1"/>
  <c r="F19" i="16"/>
  <c r="F16" i="16"/>
  <c r="F13" i="16"/>
  <c r="F10" i="16"/>
  <c r="F7" i="16"/>
  <c r="E22" i="16"/>
  <c r="D22" i="16"/>
  <c r="E19" i="16"/>
  <c r="D19" i="16"/>
  <c r="E16" i="16"/>
  <c r="D16" i="16"/>
  <c r="E13" i="16"/>
  <c r="D13" i="16"/>
  <c r="E10" i="16"/>
  <c r="D10" i="16"/>
  <c r="E7" i="16"/>
  <c r="D7" i="16"/>
  <c r="E21" i="16"/>
  <c r="D21" i="16"/>
  <c r="E20" i="16"/>
  <c r="D20" i="16"/>
  <c r="E18" i="16"/>
  <c r="D18" i="16"/>
  <c r="E17" i="16"/>
  <c r="D17" i="16"/>
  <c r="E15" i="16"/>
  <c r="D15" i="16"/>
  <c r="E14" i="16"/>
  <c r="D14" i="16"/>
  <c r="D12" i="16"/>
  <c r="E12" i="16"/>
  <c r="E11" i="16"/>
  <c r="D11" i="16"/>
  <c r="E9" i="16"/>
  <c r="D9" i="16"/>
  <c r="E8" i="16"/>
  <c r="D8" i="16"/>
  <c r="E6" i="16"/>
  <c r="D6" i="16"/>
  <c r="E5" i="16"/>
  <c r="D5" i="16"/>
  <c r="D14" i="15" l="1"/>
  <c r="D11" i="15"/>
  <c r="D4" i="15"/>
  <c r="D10" i="14"/>
  <c r="D3" i="14"/>
  <c r="N5" i="13"/>
  <c r="N4" i="13"/>
  <c r="M5" i="13"/>
  <c r="M4" i="13"/>
  <c r="L5" i="13"/>
  <c r="L4" i="13"/>
  <c r="K5" i="13"/>
  <c r="K4" i="13"/>
  <c r="J5" i="13"/>
  <c r="J4" i="13"/>
  <c r="I5" i="13"/>
  <c r="I4" i="13"/>
  <c r="H5" i="13"/>
  <c r="H4" i="13"/>
  <c r="G5" i="13"/>
  <c r="G4" i="13"/>
  <c r="F5" i="13"/>
  <c r="F4" i="13"/>
  <c r="E5" i="13"/>
  <c r="E4" i="13"/>
  <c r="D5" i="13"/>
  <c r="D4" i="13"/>
  <c r="C5" i="13"/>
  <c r="C4" i="13"/>
  <c r="O33" i="12" l="1"/>
  <c r="H33" i="12"/>
  <c r="N32" i="12"/>
  <c r="M32" i="12" s="1"/>
  <c r="G32" i="12"/>
  <c r="F32" i="12" s="1"/>
  <c r="N31" i="12"/>
  <c r="M31" i="12" s="1"/>
  <c r="G31" i="12"/>
  <c r="F31" i="12" s="1"/>
  <c r="N30" i="12"/>
  <c r="M30" i="12" s="1"/>
  <c r="G30" i="12"/>
  <c r="F30" i="12" s="1"/>
  <c r="N29" i="12"/>
  <c r="M29" i="12" s="1"/>
  <c r="G29" i="12"/>
  <c r="F29" i="12" s="1"/>
  <c r="N28" i="12"/>
  <c r="M28" i="12" s="1"/>
  <c r="G28" i="12"/>
  <c r="F28" i="12" s="1"/>
  <c r="N27" i="12"/>
  <c r="M27" i="12" s="1"/>
  <c r="G27" i="12"/>
  <c r="F27" i="12" s="1"/>
  <c r="N26" i="12"/>
  <c r="M26" i="12" s="1"/>
  <c r="G26" i="12"/>
  <c r="F26" i="12" s="1"/>
  <c r="N25" i="12"/>
  <c r="M25" i="12" s="1"/>
  <c r="G25" i="12"/>
  <c r="F25" i="12" s="1"/>
  <c r="N24" i="12"/>
  <c r="M24" i="12" s="1"/>
  <c r="G24" i="12"/>
  <c r="F24" i="12" s="1"/>
  <c r="N23" i="12"/>
  <c r="M23" i="12" s="1"/>
  <c r="G23" i="12"/>
  <c r="F23" i="12" s="1"/>
  <c r="N22" i="12"/>
  <c r="M22" i="12" s="1"/>
  <c r="G22" i="12"/>
  <c r="F22" i="12" s="1"/>
  <c r="N21" i="12"/>
  <c r="M21" i="12" s="1"/>
  <c r="G21" i="12"/>
  <c r="F21" i="12" s="1"/>
  <c r="N20" i="12"/>
  <c r="M20" i="12" s="1"/>
  <c r="G20" i="12"/>
  <c r="F20" i="12" s="1"/>
  <c r="N19" i="12"/>
  <c r="M19" i="12" s="1"/>
  <c r="G19" i="12"/>
  <c r="F19" i="12" s="1"/>
  <c r="N18" i="12"/>
  <c r="M18" i="12" s="1"/>
  <c r="G18" i="12"/>
  <c r="F18" i="12" s="1"/>
  <c r="N17" i="12"/>
  <c r="M17" i="12" s="1"/>
  <c r="G17" i="12"/>
  <c r="F17" i="12" s="1"/>
  <c r="N16" i="12"/>
  <c r="M16" i="12" s="1"/>
  <c r="G16" i="12"/>
  <c r="F16" i="12" s="1"/>
  <c r="N15" i="12"/>
  <c r="M15" i="12" s="1"/>
  <c r="G15" i="12"/>
  <c r="F15" i="12" s="1"/>
  <c r="N14" i="12"/>
  <c r="M14" i="12" s="1"/>
  <c r="G14" i="12"/>
  <c r="F14" i="12" s="1"/>
  <c r="N13" i="12"/>
  <c r="M13" i="12" s="1"/>
  <c r="G13" i="12"/>
  <c r="F13" i="12" s="1"/>
  <c r="N12" i="12"/>
  <c r="M12" i="12" s="1"/>
  <c r="G12" i="12"/>
  <c r="F12" i="12" s="1"/>
  <c r="N11" i="12"/>
  <c r="N33" i="12" s="1"/>
  <c r="G11" i="12"/>
  <c r="G33" i="12" s="1"/>
  <c r="N8" i="12"/>
  <c r="M8" i="12" s="1"/>
  <c r="G8" i="12"/>
  <c r="F8" i="12" s="1"/>
  <c r="N7" i="12"/>
  <c r="M7" i="12" s="1"/>
  <c r="G7" i="12"/>
  <c r="F7" i="12" s="1"/>
  <c r="N6" i="12"/>
  <c r="M6" i="12" s="1"/>
  <c r="G6" i="12"/>
  <c r="F6" i="12" s="1"/>
  <c r="N5" i="12"/>
  <c r="M5" i="12" s="1"/>
  <c r="G5" i="12"/>
  <c r="F5" i="12" s="1"/>
  <c r="N4" i="12"/>
  <c r="M4" i="12" s="1"/>
  <c r="G4" i="12"/>
  <c r="F4" i="12" s="1"/>
  <c r="O33" i="11"/>
  <c r="N33" i="11"/>
  <c r="H33" i="11"/>
  <c r="N32" i="11"/>
  <c r="M32" i="11"/>
  <c r="G32" i="11"/>
  <c r="F32" i="11"/>
  <c r="N31" i="11"/>
  <c r="M31" i="11"/>
  <c r="G31" i="11"/>
  <c r="F31" i="11"/>
  <c r="N30" i="11"/>
  <c r="M30" i="11"/>
  <c r="G30" i="11"/>
  <c r="F30" i="11"/>
  <c r="N29" i="11"/>
  <c r="M29" i="11"/>
  <c r="G29" i="11"/>
  <c r="F29" i="11"/>
  <c r="N28" i="11"/>
  <c r="M28" i="11"/>
  <c r="G28" i="11"/>
  <c r="F28" i="11"/>
  <c r="N27" i="11"/>
  <c r="M27" i="11"/>
  <c r="G27" i="11"/>
  <c r="F27" i="11"/>
  <c r="N26" i="11"/>
  <c r="M26" i="11"/>
  <c r="G26" i="11"/>
  <c r="F26" i="11"/>
  <c r="N25" i="11"/>
  <c r="M25" i="11"/>
  <c r="G25" i="11"/>
  <c r="F25" i="11"/>
  <c r="N24" i="11"/>
  <c r="M24" i="11"/>
  <c r="G24" i="11"/>
  <c r="F24" i="11"/>
  <c r="N23" i="11"/>
  <c r="M23" i="11"/>
  <c r="G23" i="11"/>
  <c r="F23" i="11"/>
  <c r="N22" i="11"/>
  <c r="M22" i="11"/>
  <c r="G22" i="11"/>
  <c r="F22" i="11"/>
  <c r="N21" i="11"/>
  <c r="M21" i="11"/>
  <c r="G21" i="11"/>
  <c r="F21" i="11"/>
  <c r="N20" i="11"/>
  <c r="M20" i="11"/>
  <c r="G20" i="11"/>
  <c r="F20" i="11"/>
  <c r="N19" i="11"/>
  <c r="M19" i="11"/>
  <c r="G19" i="11"/>
  <c r="F19" i="11"/>
  <c r="N18" i="11"/>
  <c r="M18" i="11"/>
  <c r="G18" i="11"/>
  <c r="F18" i="11"/>
  <c r="N17" i="11"/>
  <c r="M17" i="11"/>
  <c r="G17" i="11"/>
  <c r="F17" i="11"/>
  <c r="N16" i="11"/>
  <c r="M16" i="11"/>
  <c r="G16" i="11"/>
  <c r="F16" i="11"/>
  <c r="N15" i="11"/>
  <c r="M15" i="11"/>
  <c r="G15" i="11"/>
  <c r="F15" i="11"/>
  <c r="N14" i="11"/>
  <c r="M14" i="11"/>
  <c r="G14" i="11"/>
  <c r="F14" i="11"/>
  <c r="N13" i="11"/>
  <c r="M13" i="11"/>
  <c r="G13" i="11"/>
  <c r="F13" i="11"/>
  <c r="N12" i="11"/>
  <c r="M12" i="11"/>
  <c r="G12" i="11"/>
  <c r="F12" i="11"/>
  <c r="N11" i="11"/>
  <c r="M11" i="11"/>
  <c r="M33" i="11" s="1"/>
  <c r="G11" i="11"/>
  <c r="G33" i="11" s="1"/>
  <c r="F11" i="11"/>
  <c r="F33" i="11" s="1"/>
  <c r="N8" i="11"/>
  <c r="M8" i="11"/>
  <c r="G8" i="11"/>
  <c r="F8" i="11"/>
  <c r="N7" i="11"/>
  <c r="M7" i="11"/>
  <c r="G7" i="11"/>
  <c r="F7" i="11"/>
  <c r="N6" i="11"/>
  <c r="M6" i="11"/>
  <c r="G6" i="11"/>
  <c r="F6" i="11"/>
  <c r="N5" i="11"/>
  <c r="M5" i="11"/>
  <c r="G5" i="11"/>
  <c r="F5" i="11"/>
  <c r="N4" i="11"/>
  <c r="M4" i="11"/>
  <c r="G4" i="11"/>
  <c r="F4" i="11"/>
  <c r="O33" i="10"/>
  <c r="N33" i="10"/>
  <c r="H33" i="10"/>
  <c r="N32" i="10"/>
  <c r="M32" i="10"/>
  <c r="G32" i="10"/>
  <c r="F32" i="10"/>
  <c r="N31" i="10"/>
  <c r="M31" i="10"/>
  <c r="G31" i="10"/>
  <c r="F31" i="10"/>
  <c r="N30" i="10"/>
  <c r="M30" i="10"/>
  <c r="G30" i="10"/>
  <c r="F30" i="10"/>
  <c r="N29" i="10"/>
  <c r="M29" i="10"/>
  <c r="G29" i="10"/>
  <c r="F29" i="10"/>
  <c r="N28" i="10"/>
  <c r="M28" i="10"/>
  <c r="G28" i="10"/>
  <c r="F28" i="10"/>
  <c r="N27" i="10"/>
  <c r="M27" i="10"/>
  <c r="G27" i="10"/>
  <c r="F27" i="10"/>
  <c r="N26" i="10"/>
  <c r="M26" i="10"/>
  <c r="G26" i="10"/>
  <c r="F26" i="10"/>
  <c r="N25" i="10"/>
  <c r="M25" i="10"/>
  <c r="G25" i="10"/>
  <c r="F25" i="10"/>
  <c r="N24" i="10"/>
  <c r="M24" i="10"/>
  <c r="G24" i="10"/>
  <c r="F24" i="10"/>
  <c r="N23" i="10"/>
  <c r="M23" i="10"/>
  <c r="G23" i="10"/>
  <c r="F23" i="10"/>
  <c r="N22" i="10"/>
  <c r="M22" i="10"/>
  <c r="G22" i="10"/>
  <c r="F22" i="10"/>
  <c r="N21" i="10"/>
  <c r="M21" i="10"/>
  <c r="G21" i="10"/>
  <c r="F21" i="10"/>
  <c r="N20" i="10"/>
  <c r="M20" i="10"/>
  <c r="G20" i="10"/>
  <c r="F20" i="10"/>
  <c r="N19" i="10"/>
  <c r="M19" i="10"/>
  <c r="G19" i="10"/>
  <c r="F19" i="10"/>
  <c r="N18" i="10"/>
  <c r="M18" i="10"/>
  <c r="G18" i="10"/>
  <c r="F18" i="10"/>
  <c r="N17" i="10"/>
  <c r="M17" i="10"/>
  <c r="G17" i="10"/>
  <c r="F17" i="10"/>
  <c r="N16" i="10"/>
  <c r="M16" i="10"/>
  <c r="G16" i="10"/>
  <c r="F16" i="10"/>
  <c r="N15" i="10"/>
  <c r="M15" i="10"/>
  <c r="G15" i="10"/>
  <c r="F15" i="10"/>
  <c r="N14" i="10"/>
  <c r="M14" i="10"/>
  <c r="G14" i="10"/>
  <c r="F14" i="10"/>
  <c r="N13" i="10"/>
  <c r="M13" i="10"/>
  <c r="G13" i="10"/>
  <c r="F13" i="10"/>
  <c r="N12" i="10"/>
  <c r="M12" i="10"/>
  <c r="G12" i="10"/>
  <c r="F12" i="10"/>
  <c r="N11" i="10"/>
  <c r="M11" i="10"/>
  <c r="M33" i="10" s="1"/>
  <c r="G11" i="10"/>
  <c r="G33" i="10" s="1"/>
  <c r="F11" i="10"/>
  <c r="F33" i="10" s="1"/>
  <c r="N8" i="10"/>
  <c r="M8" i="10"/>
  <c r="G8" i="10"/>
  <c r="F8" i="10"/>
  <c r="N7" i="10"/>
  <c r="M7" i="10"/>
  <c r="G7" i="10"/>
  <c r="F7" i="10"/>
  <c r="N6" i="10"/>
  <c r="M6" i="10"/>
  <c r="G6" i="10"/>
  <c r="F6" i="10"/>
  <c r="N5" i="10"/>
  <c r="M5" i="10"/>
  <c r="G5" i="10"/>
  <c r="F5" i="10"/>
  <c r="N4" i="10"/>
  <c r="M4" i="10"/>
  <c r="G4" i="10"/>
  <c r="F4" i="10"/>
  <c r="O33" i="9"/>
  <c r="N33" i="9"/>
  <c r="H33" i="9"/>
  <c r="N32" i="9"/>
  <c r="M32" i="9"/>
  <c r="G32" i="9"/>
  <c r="F32" i="9"/>
  <c r="N31" i="9"/>
  <c r="M31" i="9"/>
  <c r="G31" i="9"/>
  <c r="F31" i="9"/>
  <c r="N30" i="9"/>
  <c r="M30" i="9"/>
  <c r="G30" i="9"/>
  <c r="F30" i="9"/>
  <c r="N29" i="9"/>
  <c r="M29" i="9"/>
  <c r="G29" i="9"/>
  <c r="F29" i="9"/>
  <c r="N28" i="9"/>
  <c r="M28" i="9"/>
  <c r="G28" i="9"/>
  <c r="F28" i="9"/>
  <c r="N27" i="9"/>
  <c r="M27" i="9"/>
  <c r="G27" i="9"/>
  <c r="F27" i="9"/>
  <c r="N26" i="9"/>
  <c r="M26" i="9"/>
  <c r="G26" i="9"/>
  <c r="F26" i="9"/>
  <c r="N25" i="9"/>
  <c r="M25" i="9"/>
  <c r="G25" i="9"/>
  <c r="F25" i="9"/>
  <c r="N24" i="9"/>
  <c r="M24" i="9"/>
  <c r="G24" i="9"/>
  <c r="F24" i="9"/>
  <c r="N23" i="9"/>
  <c r="M23" i="9"/>
  <c r="G23" i="9"/>
  <c r="F23" i="9"/>
  <c r="N22" i="9"/>
  <c r="M22" i="9"/>
  <c r="G22" i="9"/>
  <c r="F22" i="9"/>
  <c r="N21" i="9"/>
  <c r="M21" i="9"/>
  <c r="G21" i="9"/>
  <c r="F21" i="9"/>
  <c r="N20" i="9"/>
  <c r="M20" i="9"/>
  <c r="G20" i="9"/>
  <c r="F20" i="9"/>
  <c r="N19" i="9"/>
  <c r="M19" i="9"/>
  <c r="G19" i="9"/>
  <c r="F19" i="9"/>
  <c r="N18" i="9"/>
  <c r="M18" i="9"/>
  <c r="G18" i="9"/>
  <c r="F18" i="9"/>
  <c r="N17" i="9"/>
  <c r="M17" i="9"/>
  <c r="G17" i="9"/>
  <c r="F17" i="9"/>
  <c r="N16" i="9"/>
  <c r="M16" i="9"/>
  <c r="G16" i="9"/>
  <c r="F16" i="9"/>
  <c r="N15" i="9"/>
  <c r="M15" i="9"/>
  <c r="G15" i="9"/>
  <c r="F15" i="9"/>
  <c r="N14" i="9"/>
  <c r="M14" i="9"/>
  <c r="G14" i="9"/>
  <c r="F14" i="9"/>
  <c r="N13" i="9"/>
  <c r="M13" i="9"/>
  <c r="G13" i="9"/>
  <c r="F13" i="9"/>
  <c r="N12" i="9"/>
  <c r="M12" i="9"/>
  <c r="G12" i="9"/>
  <c r="F12" i="9"/>
  <c r="N11" i="9"/>
  <c r="M11" i="9"/>
  <c r="M33" i="9" s="1"/>
  <c r="G11" i="9"/>
  <c r="G33" i="9" s="1"/>
  <c r="F11" i="9"/>
  <c r="F33" i="9" s="1"/>
  <c r="N8" i="9"/>
  <c r="M8" i="9"/>
  <c r="G8" i="9"/>
  <c r="F8" i="9"/>
  <c r="N7" i="9"/>
  <c r="M7" i="9"/>
  <c r="G7" i="9"/>
  <c r="F7" i="9"/>
  <c r="N6" i="9"/>
  <c r="M6" i="9"/>
  <c r="G6" i="9"/>
  <c r="F6" i="9"/>
  <c r="N5" i="9"/>
  <c r="M5" i="9"/>
  <c r="G5" i="9"/>
  <c r="F5" i="9"/>
  <c r="N4" i="9"/>
  <c r="M4" i="9"/>
  <c r="G4" i="9"/>
  <c r="F4" i="9"/>
  <c r="O33" i="8"/>
  <c r="N33" i="8"/>
  <c r="H33" i="8"/>
  <c r="N32" i="8"/>
  <c r="M32" i="8"/>
  <c r="G32" i="8"/>
  <c r="F32" i="8"/>
  <c r="N31" i="8"/>
  <c r="M31" i="8"/>
  <c r="G31" i="8"/>
  <c r="F31" i="8"/>
  <c r="N30" i="8"/>
  <c r="M30" i="8"/>
  <c r="G30" i="8"/>
  <c r="F30" i="8"/>
  <c r="N29" i="8"/>
  <c r="M29" i="8"/>
  <c r="G29" i="8"/>
  <c r="F29" i="8"/>
  <c r="N28" i="8"/>
  <c r="M28" i="8"/>
  <c r="G28" i="8"/>
  <c r="F28" i="8"/>
  <c r="N27" i="8"/>
  <c r="M27" i="8"/>
  <c r="G27" i="8"/>
  <c r="F27" i="8"/>
  <c r="N26" i="8"/>
  <c r="M26" i="8"/>
  <c r="G26" i="8"/>
  <c r="F26" i="8"/>
  <c r="N25" i="8"/>
  <c r="M25" i="8"/>
  <c r="G25" i="8"/>
  <c r="F25" i="8"/>
  <c r="N24" i="8"/>
  <c r="M24" i="8"/>
  <c r="G24" i="8"/>
  <c r="F24" i="8"/>
  <c r="N23" i="8"/>
  <c r="M23" i="8"/>
  <c r="G23" i="8"/>
  <c r="F23" i="8"/>
  <c r="N22" i="8"/>
  <c r="M22" i="8"/>
  <c r="G22" i="8"/>
  <c r="F22" i="8"/>
  <c r="N21" i="8"/>
  <c r="M21" i="8"/>
  <c r="G21" i="8"/>
  <c r="F21" i="8"/>
  <c r="N20" i="8"/>
  <c r="M20" i="8"/>
  <c r="G20" i="8"/>
  <c r="F20" i="8"/>
  <c r="N19" i="8"/>
  <c r="M19" i="8"/>
  <c r="G19" i="8"/>
  <c r="F19" i="8"/>
  <c r="N18" i="8"/>
  <c r="M18" i="8"/>
  <c r="G18" i="8"/>
  <c r="F18" i="8"/>
  <c r="N17" i="8"/>
  <c r="M17" i="8"/>
  <c r="G17" i="8"/>
  <c r="F17" i="8"/>
  <c r="N16" i="8"/>
  <c r="M16" i="8"/>
  <c r="G16" i="8"/>
  <c r="F16" i="8"/>
  <c r="N15" i="8"/>
  <c r="M15" i="8"/>
  <c r="G15" i="8"/>
  <c r="F15" i="8"/>
  <c r="N14" i="8"/>
  <c r="M14" i="8"/>
  <c r="G14" i="8"/>
  <c r="F14" i="8"/>
  <c r="N13" i="8"/>
  <c r="M13" i="8"/>
  <c r="G13" i="8"/>
  <c r="F13" i="8"/>
  <c r="N12" i="8"/>
  <c r="M12" i="8"/>
  <c r="G12" i="8"/>
  <c r="F12" i="8"/>
  <c r="N11" i="8"/>
  <c r="M11" i="8"/>
  <c r="M33" i="8" s="1"/>
  <c r="G11" i="8"/>
  <c r="G33" i="8" s="1"/>
  <c r="F11" i="8"/>
  <c r="F33" i="8" s="1"/>
  <c r="N8" i="8"/>
  <c r="M8" i="8"/>
  <c r="G8" i="8"/>
  <c r="F8" i="8"/>
  <c r="N7" i="8"/>
  <c r="M7" i="8"/>
  <c r="G7" i="8"/>
  <c r="F7" i="8"/>
  <c r="N6" i="8"/>
  <c r="M6" i="8"/>
  <c r="G6" i="8"/>
  <c r="F6" i="8"/>
  <c r="N5" i="8"/>
  <c r="M5" i="8"/>
  <c r="G5" i="8"/>
  <c r="F5" i="8"/>
  <c r="N4" i="8"/>
  <c r="M4" i="8"/>
  <c r="G4" i="8"/>
  <c r="F4" i="8"/>
  <c r="O33" i="7"/>
  <c r="H33" i="7"/>
  <c r="N32" i="7"/>
  <c r="M32" i="7" s="1"/>
  <c r="G32" i="7"/>
  <c r="F32" i="7" s="1"/>
  <c r="N31" i="7"/>
  <c r="M31" i="7" s="1"/>
  <c r="G31" i="7"/>
  <c r="F31" i="7" s="1"/>
  <c r="N30" i="7"/>
  <c r="M30" i="7" s="1"/>
  <c r="G30" i="7"/>
  <c r="F30" i="7" s="1"/>
  <c r="N29" i="7"/>
  <c r="M29" i="7" s="1"/>
  <c r="G29" i="7"/>
  <c r="F29" i="7" s="1"/>
  <c r="N28" i="7"/>
  <c r="M28" i="7" s="1"/>
  <c r="G28" i="7"/>
  <c r="F28" i="7" s="1"/>
  <c r="N27" i="7"/>
  <c r="M27" i="7" s="1"/>
  <c r="G27" i="7"/>
  <c r="F27" i="7" s="1"/>
  <c r="N26" i="7"/>
  <c r="M26" i="7" s="1"/>
  <c r="G26" i="7"/>
  <c r="F26" i="7" s="1"/>
  <c r="N25" i="7"/>
  <c r="M25" i="7" s="1"/>
  <c r="G25" i="7"/>
  <c r="F25" i="7" s="1"/>
  <c r="N24" i="7"/>
  <c r="M24" i="7" s="1"/>
  <c r="G24" i="7"/>
  <c r="F24" i="7" s="1"/>
  <c r="N23" i="7"/>
  <c r="M23" i="7" s="1"/>
  <c r="G23" i="7"/>
  <c r="F23" i="7" s="1"/>
  <c r="N22" i="7"/>
  <c r="M22" i="7" s="1"/>
  <c r="G22" i="7"/>
  <c r="F22" i="7" s="1"/>
  <c r="N21" i="7"/>
  <c r="M21" i="7" s="1"/>
  <c r="G21" i="7"/>
  <c r="F21" i="7" s="1"/>
  <c r="N20" i="7"/>
  <c r="M20" i="7" s="1"/>
  <c r="G20" i="7"/>
  <c r="F20" i="7" s="1"/>
  <c r="N19" i="7"/>
  <c r="M19" i="7" s="1"/>
  <c r="G19" i="7"/>
  <c r="F19" i="7" s="1"/>
  <c r="N18" i="7"/>
  <c r="M18" i="7" s="1"/>
  <c r="G18" i="7"/>
  <c r="F18" i="7" s="1"/>
  <c r="N17" i="7"/>
  <c r="M17" i="7" s="1"/>
  <c r="G17" i="7"/>
  <c r="F17" i="7" s="1"/>
  <c r="N16" i="7"/>
  <c r="M16" i="7" s="1"/>
  <c r="G16" i="7"/>
  <c r="F16" i="7" s="1"/>
  <c r="N15" i="7"/>
  <c r="M15" i="7" s="1"/>
  <c r="G15" i="7"/>
  <c r="F15" i="7" s="1"/>
  <c r="N14" i="7"/>
  <c r="M14" i="7" s="1"/>
  <c r="G14" i="7"/>
  <c r="F14" i="7" s="1"/>
  <c r="N13" i="7"/>
  <c r="M13" i="7" s="1"/>
  <c r="G13" i="7"/>
  <c r="F13" i="7" s="1"/>
  <c r="N12" i="7"/>
  <c r="M12" i="7" s="1"/>
  <c r="G12" i="7"/>
  <c r="F12" i="7" s="1"/>
  <c r="N11" i="7"/>
  <c r="N33" i="7" s="1"/>
  <c r="G11" i="7"/>
  <c r="F11" i="7" s="1"/>
  <c r="N8" i="7"/>
  <c r="M8" i="7" s="1"/>
  <c r="G8" i="7"/>
  <c r="F8" i="7" s="1"/>
  <c r="N7" i="7"/>
  <c r="M7" i="7" s="1"/>
  <c r="G7" i="7"/>
  <c r="F7" i="7" s="1"/>
  <c r="N6" i="7"/>
  <c r="M6" i="7" s="1"/>
  <c r="G6" i="7"/>
  <c r="F6" i="7" s="1"/>
  <c r="N5" i="7"/>
  <c r="M5" i="7" s="1"/>
  <c r="G5" i="7"/>
  <c r="F5" i="7" s="1"/>
  <c r="N4" i="7"/>
  <c r="M4" i="7" s="1"/>
  <c r="G4" i="7"/>
  <c r="F4" i="7" s="1"/>
  <c r="O33" i="6"/>
  <c r="N33" i="6"/>
  <c r="H33" i="6"/>
  <c r="N32" i="6"/>
  <c r="M32" i="6"/>
  <c r="G32" i="6"/>
  <c r="F32" i="6"/>
  <c r="N31" i="6"/>
  <c r="M31" i="6"/>
  <c r="G31" i="6"/>
  <c r="F31" i="6"/>
  <c r="N30" i="6"/>
  <c r="M30" i="6"/>
  <c r="G30" i="6"/>
  <c r="F30" i="6"/>
  <c r="N29" i="6"/>
  <c r="M29" i="6"/>
  <c r="G29" i="6"/>
  <c r="F29" i="6"/>
  <c r="N28" i="6"/>
  <c r="M28" i="6"/>
  <c r="G28" i="6"/>
  <c r="F28" i="6"/>
  <c r="N27" i="6"/>
  <c r="M27" i="6"/>
  <c r="G27" i="6"/>
  <c r="F27" i="6"/>
  <c r="N26" i="6"/>
  <c r="M26" i="6"/>
  <c r="G26" i="6"/>
  <c r="F26" i="6"/>
  <c r="N25" i="6"/>
  <c r="M25" i="6"/>
  <c r="G25" i="6"/>
  <c r="F25" i="6"/>
  <c r="N24" i="6"/>
  <c r="M24" i="6"/>
  <c r="G24" i="6"/>
  <c r="F24" i="6"/>
  <c r="N23" i="6"/>
  <c r="M23" i="6"/>
  <c r="G23" i="6"/>
  <c r="F23" i="6"/>
  <c r="N22" i="6"/>
  <c r="M22" i="6"/>
  <c r="G22" i="6"/>
  <c r="F22" i="6"/>
  <c r="N21" i="6"/>
  <c r="M21" i="6"/>
  <c r="G21" i="6"/>
  <c r="F21" i="6"/>
  <c r="N20" i="6"/>
  <c r="M20" i="6"/>
  <c r="G20" i="6"/>
  <c r="F20" i="6"/>
  <c r="N19" i="6"/>
  <c r="M19" i="6"/>
  <c r="G19" i="6"/>
  <c r="F19" i="6"/>
  <c r="N18" i="6"/>
  <c r="M18" i="6"/>
  <c r="G18" i="6"/>
  <c r="F18" i="6"/>
  <c r="N17" i="6"/>
  <c r="M17" i="6"/>
  <c r="G17" i="6"/>
  <c r="F17" i="6"/>
  <c r="N16" i="6"/>
  <c r="M16" i="6"/>
  <c r="G16" i="6"/>
  <c r="F16" i="6"/>
  <c r="N15" i="6"/>
  <c r="M15" i="6"/>
  <c r="G15" i="6"/>
  <c r="F15" i="6"/>
  <c r="N14" i="6"/>
  <c r="M14" i="6"/>
  <c r="G14" i="6"/>
  <c r="F14" i="6"/>
  <c r="N13" i="6"/>
  <c r="M13" i="6"/>
  <c r="G13" i="6"/>
  <c r="F13" i="6"/>
  <c r="N12" i="6"/>
  <c r="M12" i="6"/>
  <c r="G12" i="6"/>
  <c r="F12" i="6"/>
  <c r="N11" i="6"/>
  <c r="M11" i="6"/>
  <c r="M33" i="6" s="1"/>
  <c r="G11" i="6"/>
  <c r="G33" i="6" s="1"/>
  <c r="F11" i="6"/>
  <c r="F33" i="6" s="1"/>
  <c r="N8" i="6"/>
  <c r="M8" i="6"/>
  <c r="G8" i="6"/>
  <c r="F8" i="6"/>
  <c r="N7" i="6"/>
  <c r="M7" i="6"/>
  <c r="G7" i="6"/>
  <c r="F7" i="6"/>
  <c r="N6" i="6"/>
  <c r="M6" i="6"/>
  <c r="G6" i="6"/>
  <c r="F6" i="6"/>
  <c r="N5" i="6"/>
  <c r="M5" i="6"/>
  <c r="G5" i="6"/>
  <c r="F5" i="6"/>
  <c r="N4" i="6"/>
  <c r="M4" i="6"/>
  <c r="G4" i="6"/>
  <c r="F4" i="6"/>
  <c r="O33" i="5"/>
  <c r="N33" i="5"/>
  <c r="H33" i="5"/>
  <c r="N32" i="5"/>
  <c r="M32" i="5"/>
  <c r="G32" i="5"/>
  <c r="F32" i="5"/>
  <c r="N31" i="5"/>
  <c r="M31" i="5"/>
  <c r="G31" i="5"/>
  <c r="F31" i="5"/>
  <c r="N30" i="5"/>
  <c r="M30" i="5"/>
  <c r="G30" i="5"/>
  <c r="F30" i="5"/>
  <c r="N29" i="5"/>
  <c r="M29" i="5"/>
  <c r="G29" i="5"/>
  <c r="F29" i="5"/>
  <c r="N28" i="5"/>
  <c r="M28" i="5"/>
  <c r="G28" i="5"/>
  <c r="F28" i="5"/>
  <c r="N27" i="5"/>
  <c r="M27" i="5"/>
  <c r="G27" i="5"/>
  <c r="F27" i="5"/>
  <c r="N26" i="5"/>
  <c r="M26" i="5"/>
  <c r="G26" i="5"/>
  <c r="F26" i="5"/>
  <c r="N25" i="5"/>
  <c r="M25" i="5"/>
  <c r="G25" i="5"/>
  <c r="F25" i="5"/>
  <c r="N24" i="5"/>
  <c r="M24" i="5"/>
  <c r="G24" i="5"/>
  <c r="F24" i="5"/>
  <c r="N23" i="5"/>
  <c r="M23" i="5"/>
  <c r="G23" i="5"/>
  <c r="F23" i="5"/>
  <c r="N22" i="5"/>
  <c r="M22" i="5"/>
  <c r="G22" i="5"/>
  <c r="F22" i="5"/>
  <c r="N21" i="5"/>
  <c r="M21" i="5"/>
  <c r="G21" i="5"/>
  <c r="F21" i="5"/>
  <c r="N20" i="5"/>
  <c r="M20" i="5"/>
  <c r="G20" i="5"/>
  <c r="F20" i="5"/>
  <c r="N19" i="5"/>
  <c r="M19" i="5"/>
  <c r="G19" i="5"/>
  <c r="F19" i="5"/>
  <c r="N18" i="5"/>
  <c r="M18" i="5"/>
  <c r="G18" i="5"/>
  <c r="F18" i="5"/>
  <c r="N17" i="5"/>
  <c r="M17" i="5"/>
  <c r="G17" i="5"/>
  <c r="F17" i="5"/>
  <c r="N16" i="5"/>
  <c r="M16" i="5"/>
  <c r="G16" i="5"/>
  <c r="F16" i="5"/>
  <c r="N15" i="5"/>
  <c r="M15" i="5"/>
  <c r="G15" i="5"/>
  <c r="F15" i="5"/>
  <c r="N14" i="5"/>
  <c r="M14" i="5"/>
  <c r="G14" i="5"/>
  <c r="F14" i="5"/>
  <c r="N13" i="5"/>
  <c r="M13" i="5"/>
  <c r="G13" i="5"/>
  <c r="F13" i="5"/>
  <c r="N12" i="5"/>
  <c r="M12" i="5"/>
  <c r="G12" i="5"/>
  <c r="F12" i="5"/>
  <c r="N11" i="5"/>
  <c r="M11" i="5"/>
  <c r="M33" i="5" s="1"/>
  <c r="G11" i="5"/>
  <c r="G33" i="5" s="1"/>
  <c r="F11" i="5"/>
  <c r="F33" i="5" s="1"/>
  <c r="N8" i="5"/>
  <c r="M8" i="5"/>
  <c r="G8" i="5"/>
  <c r="F8" i="5"/>
  <c r="N7" i="5"/>
  <c r="M7" i="5"/>
  <c r="G7" i="5"/>
  <c r="F7" i="5"/>
  <c r="N6" i="5"/>
  <c r="M6" i="5"/>
  <c r="G6" i="5"/>
  <c r="F6" i="5"/>
  <c r="N5" i="5"/>
  <c r="M5" i="5"/>
  <c r="G5" i="5"/>
  <c r="F5" i="5"/>
  <c r="N4" i="5"/>
  <c r="M4" i="5"/>
  <c r="G4" i="5"/>
  <c r="F4" i="5"/>
  <c r="O33" i="4"/>
  <c r="N33" i="4"/>
  <c r="H33" i="4"/>
  <c r="N32" i="4"/>
  <c r="M32" i="4"/>
  <c r="G32" i="4"/>
  <c r="F32" i="4"/>
  <c r="N31" i="4"/>
  <c r="M31" i="4"/>
  <c r="G31" i="4"/>
  <c r="F31" i="4"/>
  <c r="N30" i="4"/>
  <c r="M30" i="4"/>
  <c r="G30" i="4"/>
  <c r="F30" i="4"/>
  <c r="N29" i="4"/>
  <c r="M29" i="4"/>
  <c r="G29" i="4"/>
  <c r="F29" i="4"/>
  <c r="N28" i="4"/>
  <c r="M28" i="4"/>
  <c r="G28" i="4"/>
  <c r="F28" i="4"/>
  <c r="N27" i="4"/>
  <c r="M27" i="4"/>
  <c r="G27" i="4"/>
  <c r="F27" i="4"/>
  <c r="N26" i="4"/>
  <c r="M26" i="4"/>
  <c r="G26" i="4"/>
  <c r="F26" i="4"/>
  <c r="N25" i="4"/>
  <c r="M25" i="4"/>
  <c r="G25" i="4"/>
  <c r="F25" i="4"/>
  <c r="N24" i="4"/>
  <c r="M24" i="4"/>
  <c r="G24" i="4"/>
  <c r="F24" i="4"/>
  <c r="N23" i="4"/>
  <c r="M23" i="4"/>
  <c r="G23" i="4"/>
  <c r="F23" i="4"/>
  <c r="N22" i="4"/>
  <c r="M22" i="4"/>
  <c r="G22" i="4"/>
  <c r="F22" i="4"/>
  <c r="N21" i="4"/>
  <c r="M21" i="4"/>
  <c r="G21" i="4"/>
  <c r="F21" i="4"/>
  <c r="N20" i="4"/>
  <c r="M20" i="4"/>
  <c r="G20" i="4"/>
  <c r="F20" i="4"/>
  <c r="N19" i="4"/>
  <c r="M19" i="4"/>
  <c r="G19" i="4"/>
  <c r="F19" i="4"/>
  <c r="N18" i="4"/>
  <c r="M18" i="4"/>
  <c r="G18" i="4"/>
  <c r="F18" i="4"/>
  <c r="N17" i="4"/>
  <c r="M17" i="4"/>
  <c r="G17" i="4"/>
  <c r="F17" i="4"/>
  <c r="N16" i="4"/>
  <c r="M16" i="4"/>
  <c r="G16" i="4"/>
  <c r="F16" i="4"/>
  <c r="N15" i="4"/>
  <c r="M15" i="4"/>
  <c r="G15" i="4"/>
  <c r="F15" i="4"/>
  <c r="N14" i="4"/>
  <c r="M14" i="4"/>
  <c r="G14" i="4"/>
  <c r="F14" i="4"/>
  <c r="N13" i="4"/>
  <c r="M13" i="4"/>
  <c r="G13" i="4"/>
  <c r="F13" i="4"/>
  <c r="N12" i="4"/>
  <c r="M12" i="4"/>
  <c r="G12" i="4"/>
  <c r="F12" i="4"/>
  <c r="N11" i="4"/>
  <c r="M11" i="4"/>
  <c r="M33" i="4" s="1"/>
  <c r="G11" i="4"/>
  <c r="G33" i="4" s="1"/>
  <c r="F11" i="4"/>
  <c r="F33" i="4" s="1"/>
  <c r="N8" i="4"/>
  <c r="M8" i="4"/>
  <c r="G8" i="4"/>
  <c r="F8" i="4"/>
  <c r="N7" i="4"/>
  <c r="M7" i="4"/>
  <c r="G7" i="4"/>
  <c r="F7" i="4"/>
  <c r="N6" i="4"/>
  <c r="M6" i="4"/>
  <c r="G6" i="4"/>
  <c r="F6" i="4"/>
  <c r="N5" i="4"/>
  <c r="M5" i="4"/>
  <c r="G5" i="4"/>
  <c r="F5" i="4"/>
  <c r="N4" i="4"/>
  <c r="M4" i="4"/>
  <c r="G4" i="4"/>
  <c r="F4" i="4"/>
  <c r="O33" i="3"/>
  <c r="N33" i="3"/>
  <c r="H33" i="3"/>
  <c r="N32" i="3"/>
  <c r="M32" i="3"/>
  <c r="G32" i="3"/>
  <c r="F32" i="3"/>
  <c r="N31" i="3"/>
  <c r="M31" i="3"/>
  <c r="G31" i="3"/>
  <c r="F31" i="3"/>
  <c r="N30" i="3"/>
  <c r="M30" i="3"/>
  <c r="G30" i="3"/>
  <c r="F30" i="3"/>
  <c r="N29" i="3"/>
  <c r="M29" i="3"/>
  <c r="G29" i="3"/>
  <c r="F29" i="3"/>
  <c r="N28" i="3"/>
  <c r="M28" i="3"/>
  <c r="G28" i="3"/>
  <c r="F28" i="3"/>
  <c r="N27" i="3"/>
  <c r="M27" i="3"/>
  <c r="G27" i="3"/>
  <c r="F27" i="3"/>
  <c r="N26" i="3"/>
  <c r="M26" i="3"/>
  <c r="G26" i="3"/>
  <c r="F26" i="3"/>
  <c r="N25" i="3"/>
  <c r="M25" i="3"/>
  <c r="G25" i="3"/>
  <c r="F25" i="3"/>
  <c r="N24" i="3"/>
  <c r="M24" i="3"/>
  <c r="G24" i="3"/>
  <c r="F24" i="3"/>
  <c r="N23" i="3"/>
  <c r="M23" i="3"/>
  <c r="G23" i="3"/>
  <c r="F23" i="3"/>
  <c r="N22" i="3"/>
  <c r="M22" i="3"/>
  <c r="G22" i="3"/>
  <c r="F22" i="3"/>
  <c r="N21" i="3"/>
  <c r="M21" i="3"/>
  <c r="G21" i="3"/>
  <c r="F21" i="3"/>
  <c r="N20" i="3"/>
  <c r="M20" i="3"/>
  <c r="G20" i="3"/>
  <c r="F20" i="3"/>
  <c r="N19" i="3"/>
  <c r="M19" i="3"/>
  <c r="G19" i="3"/>
  <c r="F19" i="3"/>
  <c r="N18" i="3"/>
  <c r="M18" i="3"/>
  <c r="G18" i="3"/>
  <c r="F18" i="3"/>
  <c r="N17" i="3"/>
  <c r="M17" i="3"/>
  <c r="G17" i="3"/>
  <c r="F17" i="3"/>
  <c r="N16" i="3"/>
  <c r="M16" i="3"/>
  <c r="G16" i="3"/>
  <c r="F16" i="3"/>
  <c r="N15" i="3"/>
  <c r="M15" i="3"/>
  <c r="G15" i="3"/>
  <c r="F15" i="3"/>
  <c r="N14" i="3"/>
  <c r="M14" i="3"/>
  <c r="G14" i="3"/>
  <c r="F14" i="3"/>
  <c r="N13" i="3"/>
  <c r="M13" i="3"/>
  <c r="G13" i="3"/>
  <c r="F13" i="3"/>
  <c r="N12" i="3"/>
  <c r="M12" i="3"/>
  <c r="G12" i="3"/>
  <c r="F12" i="3"/>
  <c r="N11" i="3"/>
  <c r="M11" i="3"/>
  <c r="M33" i="3" s="1"/>
  <c r="G11" i="3"/>
  <c r="G33" i="3" s="1"/>
  <c r="F11" i="3"/>
  <c r="F33" i="3" s="1"/>
  <c r="N8" i="3"/>
  <c r="M8" i="3"/>
  <c r="G8" i="3"/>
  <c r="F8" i="3"/>
  <c r="N7" i="3"/>
  <c r="M7" i="3"/>
  <c r="G7" i="3"/>
  <c r="F7" i="3"/>
  <c r="N6" i="3"/>
  <c r="M6" i="3"/>
  <c r="G6" i="3"/>
  <c r="F6" i="3"/>
  <c r="N5" i="3"/>
  <c r="M5" i="3"/>
  <c r="G5" i="3"/>
  <c r="F5" i="3"/>
  <c r="N4" i="3"/>
  <c r="M4" i="3"/>
  <c r="G4" i="3"/>
  <c r="F4" i="3"/>
  <c r="O33" i="2"/>
  <c r="N33" i="2"/>
  <c r="H33" i="2"/>
  <c r="N32" i="2"/>
  <c r="M32" i="2"/>
  <c r="G32" i="2"/>
  <c r="F32" i="2"/>
  <c r="N31" i="2"/>
  <c r="M31" i="2"/>
  <c r="G31" i="2"/>
  <c r="F31" i="2"/>
  <c r="N30" i="2"/>
  <c r="M30" i="2"/>
  <c r="G30" i="2"/>
  <c r="F30" i="2"/>
  <c r="N29" i="2"/>
  <c r="M29" i="2"/>
  <c r="G29" i="2"/>
  <c r="F29" i="2"/>
  <c r="N28" i="2"/>
  <c r="M28" i="2"/>
  <c r="G28" i="2"/>
  <c r="F28" i="2"/>
  <c r="N27" i="2"/>
  <c r="M27" i="2"/>
  <c r="G27" i="2"/>
  <c r="F27" i="2"/>
  <c r="N26" i="2"/>
  <c r="M26" i="2"/>
  <c r="G26" i="2"/>
  <c r="F26" i="2"/>
  <c r="N25" i="2"/>
  <c r="M25" i="2"/>
  <c r="G25" i="2"/>
  <c r="F25" i="2"/>
  <c r="N24" i="2"/>
  <c r="M24" i="2"/>
  <c r="G24" i="2"/>
  <c r="F24" i="2"/>
  <c r="N23" i="2"/>
  <c r="M23" i="2"/>
  <c r="G23" i="2"/>
  <c r="F23" i="2"/>
  <c r="N22" i="2"/>
  <c r="M22" i="2"/>
  <c r="G22" i="2"/>
  <c r="F22" i="2"/>
  <c r="N21" i="2"/>
  <c r="M21" i="2"/>
  <c r="G21" i="2"/>
  <c r="F21" i="2"/>
  <c r="N20" i="2"/>
  <c r="M20" i="2"/>
  <c r="G20" i="2"/>
  <c r="F20" i="2"/>
  <c r="N19" i="2"/>
  <c r="M19" i="2"/>
  <c r="G19" i="2"/>
  <c r="F19" i="2"/>
  <c r="N18" i="2"/>
  <c r="M18" i="2"/>
  <c r="G18" i="2"/>
  <c r="F18" i="2"/>
  <c r="N17" i="2"/>
  <c r="M17" i="2"/>
  <c r="G17" i="2"/>
  <c r="F17" i="2"/>
  <c r="N16" i="2"/>
  <c r="M16" i="2"/>
  <c r="G16" i="2"/>
  <c r="F16" i="2"/>
  <c r="N15" i="2"/>
  <c r="M15" i="2"/>
  <c r="G15" i="2"/>
  <c r="F15" i="2"/>
  <c r="N14" i="2"/>
  <c r="M14" i="2"/>
  <c r="G14" i="2"/>
  <c r="F14" i="2"/>
  <c r="N13" i="2"/>
  <c r="M13" i="2"/>
  <c r="G13" i="2"/>
  <c r="F13" i="2"/>
  <c r="N12" i="2"/>
  <c r="M12" i="2"/>
  <c r="G12" i="2"/>
  <c r="F12" i="2"/>
  <c r="N11" i="2"/>
  <c r="M11" i="2"/>
  <c r="M33" i="2" s="1"/>
  <c r="G11" i="2"/>
  <c r="G33" i="2" s="1"/>
  <c r="F11" i="2"/>
  <c r="F33" i="2" s="1"/>
  <c r="N8" i="2"/>
  <c r="M8" i="2"/>
  <c r="G8" i="2"/>
  <c r="F8" i="2"/>
  <c r="N7" i="2"/>
  <c r="M7" i="2"/>
  <c r="G7" i="2"/>
  <c r="F7" i="2"/>
  <c r="N6" i="2"/>
  <c r="M6" i="2"/>
  <c r="G6" i="2"/>
  <c r="F6" i="2"/>
  <c r="N5" i="2"/>
  <c r="M5" i="2"/>
  <c r="G5" i="2"/>
  <c r="F5" i="2"/>
  <c r="N4" i="2"/>
  <c r="M4" i="2"/>
  <c r="G4" i="2"/>
  <c r="F4" i="2"/>
  <c r="N8" i="1"/>
  <c r="M8" i="1"/>
  <c r="N7" i="1"/>
  <c r="M7" i="1"/>
  <c r="N6" i="1"/>
  <c r="M6" i="1"/>
  <c r="N5" i="1"/>
  <c r="M5" i="1"/>
  <c r="G8" i="1"/>
  <c r="F8" i="1"/>
  <c r="G7" i="1"/>
  <c r="F7" i="1"/>
  <c r="G6" i="1"/>
  <c r="F6" i="1"/>
  <c r="G5" i="1"/>
  <c r="F5" i="1"/>
  <c r="N4" i="1"/>
  <c r="G4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G11" i="1"/>
  <c r="F11" i="1" s="1"/>
  <c r="N33" i="1"/>
  <c r="M4" i="1"/>
  <c r="H33" i="1"/>
  <c r="G33" i="1"/>
  <c r="M11" i="1"/>
  <c r="F4" i="1"/>
  <c r="F11" i="12" l="1"/>
  <c r="F33" i="12" s="1"/>
  <c r="M11" i="12"/>
  <c r="M33" i="12" s="1"/>
  <c r="F33" i="7"/>
  <c r="G33" i="7"/>
  <c r="M11" i="7"/>
  <c r="M33" i="7" s="1"/>
  <c r="F33" i="1"/>
  <c r="M33" i="1"/>
  <c r="D19" i="15"/>
  <c r="D12" i="15"/>
  <c r="D5" i="15"/>
  <c r="D18" i="14"/>
  <c r="D7" i="14"/>
  <c r="D8" i="14"/>
  <c r="N6" i="13"/>
  <c r="M6" i="13"/>
  <c r="L6" i="13"/>
  <c r="K6" i="13"/>
  <c r="J6" i="13"/>
  <c r="I6" i="13"/>
  <c r="H6" i="13"/>
  <c r="G6" i="13"/>
  <c r="F6" i="13"/>
  <c r="E6" i="13"/>
  <c r="D6" i="13"/>
  <c r="C6" i="13"/>
  <c r="O33" i="1"/>
  <c r="D20" i="14" l="1"/>
  <c r="D7" i="15"/>
  <c r="D20" i="15" s="1"/>
</calcChain>
</file>

<file path=xl/comments1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Put total amount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Put total amount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charset val="1"/>
          </rPr>
          <t>Put total amount in only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charset val="1"/>
          </rPr>
          <t>Put total amount in only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charset val="1"/>
          </rPr>
          <t>Formulas don’t change this row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charset val="1"/>
          </rPr>
          <t>Formulas don’t change this row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charset val="1"/>
          </rPr>
          <t>Put total amount in only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charset val="1"/>
          </rPr>
          <t>Put total amount in only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charset val="1"/>
          </rPr>
          <t>Formulas don’t change this row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charset val="1"/>
          </rPr>
          <t>Formulas don’t change this row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Put total amount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Put total amount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Windows User</author>
    <author>David Maxwell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>Formulas don’t change anything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Put total amount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Put total amount in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charset val="1"/>
          </rPr>
          <t>Put total amount in only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Formulas don’t change this colum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charset val="1"/>
          </rPr>
          <t xml:space="preserve">Put total amount in only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charset val="1"/>
          </rPr>
          <t>Formulas don’t change this row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Formulas don’t change this row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charset val="1"/>
          </rPr>
          <t>Put total amount in only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charset val="1"/>
          </rPr>
          <t>Put total amount in only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charset val="1"/>
          </rPr>
          <t>Formulas don’t change this row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charset val="1"/>
          </rPr>
          <t>Formulas don’t change this row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charset val="1"/>
          </rPr>
          <t>Put total amount in only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charset val="1"/>
          </rPr>
          <t>Put total amount in only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charset val="1"/>
          </rPr>
          <t>Formulas don’t change this row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charset val="1"/>
          </rPr>
          <t>Formulas don’t change this row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charset val="1"/>
          </rPr>
          <t>Put total amount in only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charset val="1"/>
          </rPr>
          <t>Put total amount in only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charset val="1"/>
          </rPr>
          <t>Formulas don’t change this row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charset val="1"/>
          </rPr>
          <t>Formulas don’t change this row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charset val="1"/>
          </rPr>
          <t>Put total amount in only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charset val="1"/>
          </rPr>
          <t>Put total amount in only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charset val="1"/>
          </rPr>
          <t>Formulas don’t change this row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charset val="1"/>
          </rPr>
          <t>Formulas don’t change this row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charset val="1"/>
          </rPr>
          <t>Put total amount in only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charset val="1"/>
          </rPr>
          <t>Put total amount in only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charset val="1"/>
          </rPr>
          <t>Formulas don’t change this row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charset val="1"/>
          </rPr>
          <t>Formulas don’t change this row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Windows User</author>
  </authors>
  <commentList>
    <comment ref="F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charset val="1"/>
          </rPr>
          <t>Put total amount in only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2" authorId="0" shapeId="0">
      <text>
        <r>
          <rPr>
            <b/>
            <sz val="9"/>
            <color indexed="81"/>
            <rFont val="Tahoma"/>
            <charset val="1"/>
          </rPr>
          <t>Formulas don’t change this colum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charset val="1"/>
          </rPr>
          <t>Put total amount in only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charset val="1"/>
          </rPr>
          <t>Formulas don’t change this row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Tahoma"/>
            <charset val="1"/>
          </rPr>
          <t>Formulas don’t change this row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<sst xmlns="http://schemas.openxmlformats.org/spreadsheetml/2006/main" count="506" uniqueCount="60">
  <si>
    <t>Money In</t>
  </si>
  <si>
    <t>Money out</t>
  </si>
  <si>
    <t>If you have Loans place in green</t>
  </si>
  <si>
    <t>If you have bought Equipment put in red</t>
  </si>
  <si>
    <t>Date</t>
  </si>
  <si>
    <t>Paid to</t>
  </si>
  <si>
    <t>For</t>
  </si>
  <si>
    <t>From</t>
  </si>
  <si>
    <t>01.02.2019</t>
  </si>
  <si>
    <t>Product</t>
  </si>
  <si>
    <t>Rent</t>
  </si>
  <si>
    <t>Service</t>
  </si>
  <si>
    <t>Electricity</t>
  </si>
  <si>
    <t>Gas</t>
  </si>
  <si>
    <t>Phone</t>
  </si>
  <si>
    <t>Mobile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</si>
  <si>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</si>
  <si>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</si>
  <si>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</si>
  <si>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</si>
  <si>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</si>
  <si>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</si>
  <si>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</si>
  <si>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</si>
  <si>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</si>
  <si>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</si>
  <si>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</si>
  <si>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</si>
  <si>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Income</t>
  </si>
  <si>
    <t>Expense</t>
  </si>
  <si>
    <t>Profit</t>
  </si>
  <si>
    <t>Year Planner</t>
  </si>
  <si>
    <t>Profit and Loss</t>
  </si>
  <si>
    <t>Sales</t>
  </si>
  <si>
    <t>Cost of Sales</t>
  </si>
  <si>
    <t>Total Cost of Sales</t>
  </si>
  <si>
    <t>Gross Profit</t>
  </si>
  <si>
    <t>Expenses</t>
  </si>
  <si>
    <t>Total</t>
  </si>
  <si>
    <t>Net Profit</t>
  </si>
  <si>
    <t>Balance Sheet</t>
  </si>
  <si>
    <t>Fixed Assets</t>
  </si>
  <si>
    <t>Equipment</t>
  </si>
  <si>
    <t>Less Deprecation</t>
  </si>
  <si>
    <t>Current Assets</t>
  </si>
  <si>
    <t>Cash at Bank</t>
  </si>
  <si>
    <t>Cash In Hand</t>
  </si>
  <si>
    <t>Fixed Liabilities</t>
  </si>
  <si>
    <t>Loans</t>
  </si>
  <si>
    <t>Long Term</t>
  </si>
  <si>
    <t>Short Term</t>
  </si>
  <si>
    <t>Net Worth</t>
  </si>
  <si>
    <t>at 20%</t>
  </si>
  <si>
    <t>Net</t>
  </si>
  <si>
    <t>VAT 13.5%</t>
  </si>
  <si>
    <t>VAT</t>
  </si>
  <si>
    <t>In</t>
  </si>
  <si>
    <t>Out</t>
  </si>
  <si>
    <t>Total turns red if VAT is due back</t>
  </si>
  <si>
    <t>Total turns black, need to send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</si>
</sst>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809]dd\ mmmm\ yyyy;@"/>
    <numFmt numFmtId="165" formatCode="&quot;€&quot;#,##0.00"/>
    <numFmt numFmtId="166" formatCode="[$-F800]dddd\,\ mmmm\ dd\,\ yyyy"/>
    <numFmt numFmtId="167" formatCode="[$€-1809]#,##0.00"/>
  </numFmts>
  <fonts count="21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20"/>
      <name val="Arial"/>
      <family val="2"/>
    </font>
    <font>
      <sz val="14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i/>
      <u/>
      <sz val="2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D7E7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2" borderId="0" xfId="0" applyFill="1"/>
    <xf numFmtId="0" fontId="3" fillId="0" borderId="1" xfId="0" applyFont="1" applyBorder="1"/>
    <xf numFmtId="0" fontId="3" fillId="0" borderId="3" xfId="0" applyFont="1" applyBorder="1"/>
    <xf numFmtId="0" fontId="3" fillId="2" borderId="0" xfId="0" applyFont="1" applyFill="1"/>
    <xf numFmtId="0" fontId="3" fillId="0" borderId="6" xfId="0" applyFont="1" applyBorder="1"/>
    <xf numFmtId="0" fontId="3" fillId="0" borderId="2" xfId="0" applyFont="1" applyBorder="1"/>
    <xf numFmtId="0" fontId="3" fillId="0" borderId="7" xfId="0" applyFont="1" applyBorder="1"/>
    <xf numFmtId="164" fontId="4" fillId="0" borderId="5" xfId="0" applyNumberFormat="1" applyFont="1" applyBorder="1"/>
    <xf numFmtId="0" fontId="0" fillId="0" borderId="5" xfId="0" applyBorder="1"/>
    <xf numFmtId="165" fontId="0" fillId="0" borderId="5" xfId="0" applyNumberFormat="1" applyBorder="1"/>
    <xf numFmtId="164" fontId="0" fillId="0" borderId="5" xfId="0" applyNumberFormat="1" applyBorder="1"/>
    <xf numFmtId="0" fontId="0" fillId="0" borderId="4" xfId="0" applyBorder="1"/>
    <xf numFmtId="165" fontId="0" fillId="0" borderId="4" xfId="0" applyNumberFormat="1" applyBorder="1"/>
    <xf numFmtId="0" fontId="0" fillId="2" borderId="2" xfId="0" applyFill="1" applyBorder="1"/>
    <xf numFmtId="164" fontId="0" fillId="6" borderId="4" xfId="0" applyNumberFormat="1" applyFill="1" applyBorder="1"/>
    <xf numFmtId="0" fontId="0" fillId="6" borderId="4" xfId="0" applyFill="1" applyBorder="1"/>
    <xf numFmtId="165" fontId="0" fillId="6" borderId="4" xfId="0" applyNumberFormat="1" applyFill="1" applyBorder="1"/>
    <xf numFmtId="164" fontId="0" fillId="6" borderId="5" xfId="0" applyNumberFormat="1" applyFill="1" applyBorder="1"/>
    <xf numFmtId="0" fontId="0" fillId="6" borderId="5" xfId="0" applyFill="1" applyBorder="1"/>
    <xf numFmtId="165" fontId="0" fillId="6" borderId="5" xfId="0" applyNumberFormat="1" applyFill="1" applyBorder="1"/>
    <xf numFmtId="164" fontId="0" fillId="7" borderId="4" xfId="0" applyNumberFormat="1" applyFill="1" applyBorder="1"/>
    <xf numFmtId="0" fontId="0" fillId="7" borderId="4" xfId="0" applyFill="1" applyBorder="1"/>
    <xf numFmtId="165" fontId="0" fillId="7" borderId="4" xfId="0" applyNumberFormat="1" applyFill="1" applyBorder="1"/>
    <xf numFmtId="166" fontId="0" fillId="7" borderId="5" xfId="0" applyNumberFormat="1" applyFill="1" applyBorder="1"/>
    <xf numFmtId="0" fontId="0" fillId="7" borderId="5" xfId="0" applyFill="1" applyBorder="1"/>
    <xf numFmtId="165" fontId="0" fillId="7" borderId="5" xfId="0" applyNumberFormat="1" applyFill="1" applyBorder="1"/>
    <xf numFmtId="166" fontId="0" fillId="7" borderId="4" xfId="0" applyNumberFormat="1" applyFill="1" applyBorder="1"/>
    <xf numFmtId="0" fontId="0" fillId="5" borderId="0" xfId="0" applyFill="1"/>
    <xf numFmtId="0" fontId="6" fillId="0" borderId="8" xfId="0" applyFont="1" applyBorder="1"/>
    <xf numFmtId="0" fontId="0" fillId="9" borderId="9" xfId="0" applyFill="1" applyBorder="1"/>
    <xf numFmtId="0" fontId="0" fillId="0" borderId="10" xfId="0" applyBorder="1"/>
    <xf numFmtId="0" fontId="0" fillId="0" borderId="11" xfId="0" applyBorder="1"/>
    <xf numFmtId="0" fontId="6" fillId="0" borderId="12" xfId="0" applyFont="1" applyBorder="1" applyProtection="1"/>
    <xf numFmtId="0" fontId="6" fillId="0" borderId="0" xfId="0" applyFont="1" applyBorder="1" applyAlignment="1" applyProtection="1">
      <alignment horizontal="center"/>
    </xf>
    <xf numFmtId="0" fontId="0" fillId="0" borderId="13" xfId="0" applyBorder="1"/>
    <xf numFmtId="0" fontId="9" fillId="0" borderId="12" xfId="0" applyFont="1" applyBorder="1" applyProtection="1"/>
    <xf numFmtId="165" fontId="8" fillId="5" borderId="18" xfId="0" applyNumberFormat="1" applyFont="1" applyFill="1" applyBorder="1" applyProtection="1"/>
    <xf numFmtId="0" fontId="6" fillId="0" borderId="12" xfId="0" applyFont="1" applyBorder="1"/>
    <xf numFmtId="0" fontId="6" fillId="0" borderId="0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5" fontId="13" fillId="3" borderId="25" xfId="0" applyNumberFormat="1" applyFont="1" applyFill="1" applyBorder="1"/>
    <xf numFmtId="165" fontId="13" fillId="10" borderId="27" xfId="0" applyNumberFormat="1" applyFont="1" applyFill="1" applyBorder="1"/>
    <xf numFmtId="165" fontId="13" fillId="0" borderId="25" xfId="0" applyNumberFormat="1" applyFont="1" applyBorder="1"/>
    <xf numFmtId="165" fontId="13" fillId="0" borderId="27" xfId="0" applyNumberFormat="1" applyFont="1" applyBorder="1"/>
    <xf numFmtId="0" fontId="14" fillId="5" borderId="0" xfId="0" applyFont="1" applyFill="1"/>
    <xf numFmtId="0" fontId="16" fillId="0" borderId="26" xfId="0" applyFont="1" applyBorder="1"/>
    <xf numFmtId="0" fontId="0" fillId="0" borderId="22" xfId="0" applyBorder="1"/>
    <xf numFmtId="0" fontId="16" fillId="11" borderId="6" xfId="0" applyFont="1" applyFill="1" applyBorder="1"/>
    <xf numFmtId="165" fontId="13" fillId="0" borderId="31" xfId="0" applyNumberFormat="1" applyFont="1" applyBorder="1"/>
    <xf numFmtId="0" fontId="16" fillId="0" borderId="6" xfId="0" applyFont="1" applyBorder="1"/>
    <xf numFmtId="0" fontId="3" fillId="10" borderId="6" xfId="0" applyFont="1" applyFill="1" applyBorder="1"/>
    <xf numFmtId="165" fontId="13" fillId="10" borderId="33" xfId="0" applyNumberFormat="1" applyFont="1" applyFill="1" applyBorder="1"/>
    <xf numFmtId="0" fontId="3" fillId="5" borderId="0" xfId="0" applyFont="1" applyFill="1" applyBorder="1"/>
    <xf numFmtId="0" fontId="0" fillId="5" borderId="0" xfId="0" applyFill="1" applyBorder="1"/>
    <xf numFmtId="0" fontId="3" fillId="5" borderId="0" xfId="0" applyFont="1" applyFill="1"/>
    <xf numFmtId="0" fontId="0" fillId="5" borderId="22" xfId="0" applyFill="1" applyBorder="1"/>
    <xf numFmtId="165" fontId="0" fillId="5" borderId="22" xfId="0" applyNumberFormat="1" applyFill="1" applyBorder="1"/>
    <xf numFmtId="165" fontId="0" fillId="5" borderId="0" xfId="0" applyNumberFormat="1" applyFill="1" applyBorder="1"/>
    <xf numFmtId="0" fontId="7" fillId="12" borderId="12" xfId="0" applyFont="1" applyFill="1" applyBorder="1" applyProtection="1"/>
    <xf numFmtId="165" fontId="8" fillId="12" borderId="8" xfId="0" applyNumberFormat="1" applyFont="1" applyFill="1" applyBorder="1" applyProtection="1"/>
    <xf numFmtId="165" fontId="8" fillId="12" borderId="14" xfId="0" applyNumberFormat="1" applyFont="1" applyFill="1" applyBorder="1" applyProtection="1"/>
    <xf numFmtId="0" fontId="7" fillId="6" borderId="12" xfId="0" applyFont="1" applyFill="1" applyBorder="1" applyProtection="1"/>
    <xf numFmtId="165" fontId="8" fillId="6" borderId="15" xfId="0" applyNumberFormat="1" applyFont="1" applyFill="1" applyBorder="1" applyProtection="1"/>
    <xf numFmtId="165" fontId="8" fillId="6" borderId="16" xfId="0" applyNumberFormat="1" applyFont="1" applyFill="1" applyBorder="1" applyProtection="1"/>
    <xf numFmtId="165" fontId="8" fillId="6" borderId="17" xfId="0" applyNumberFormat="1" applyFont="1" applyFill="1" applyBorder="1" applyProtection="1"/>
    <xf numFmtId="165" fontId="13" fillId="7" borderId="24" xfId="0" applyNumberFormat="1" applyFont="1" applyFill="1" applyBorder="1"/>
    <xf numFmtId="165" fontId="13" fillId="6" borderId="28" xfId="0" applyNumberFormat="1" applyFont="1" applyFill="1" applyBorder="1"/>
    <xf numFmtId="0" fontId="3" fillId="7" borderId="1" xfId="0" applyFont="1" applyFill="1" applyBorder="1"/>
    <xf numFmtId="165" fontId="13" fillId="7" borderId="29" xfId="0" applyNumberFormat="1" applyFont="1" applyFill="1" applyBorder="1"/>
    <xf numFmtId="0" fontId="3" fillId="6" borderId="22" xfId="0" applyFont="1" applyFill="1" applyBorder="1"/>
    <xf numFmtId="165" fontId="13" fillId="6" borderId="12" xfId="0" applyNumberFormat="1" applyFont="1" applyFill="1" applyBorder="1"/>
    <xf numFmtId="0" fontId="3" fillId="8" borderId="22" xfId="0" applyFont="1" applyFill="1" applyBorder="1"/>
    <xf numFmtId="165" fontId="13" fillId="8" borderId="12" xfId="0" applyNumberFormat="1" applyFont="1" applyFill="1" applyBorder="1"/>
    <xf numFmtId="0" fontId="3" fillId="8" borderId="26" xfId="0" applyFont="1" applyFill="1" applyBorder="1"/>
    <xf numFmtId="165" fontId="13" fillId="8" borderId="30" xfId="0" applyNumberFormat="1" applyFont="1" applyFill="1" applyBorder="1"/>
    <xf numFmtId="165" fontId="13" fillId="7" borderId="32" xfId="0" applyNumberFormat="1" applyFont="1" applyFill="1" applyBorder="1"/>
    <xf numFmtId="0" fontId="3" fillId="7" borderId="22" xfId="0" applyFont="1" applyFill="1" applyBorder="1"/>
    <xf numFmtId="165" fontId="13" fillId="7" borderId="12" xfId="0" applyNumberFormat="1" applyFont="1" applyFill="1" applyBorder="1"/>
    <xf numFmtId="0" fontId="1" fillId="5" borderId="0" xfId="0" applyFont="1" applyFill="1" applyBorder="1" applyAlignment="1">
      <alignment horizontal="center"/>
    </xf>
    <xf numFmtId="165" fontId="13" fillId="6" borderId="2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5" borderId="0" xfId="0" applyFill="1" applyBorder="1" applyAlignment="1"/>
    <xf numFmtId="165" fontId="13" fillId="5" borderId="0" xfId="0" applyNumberFormat="1" applyFont="1" applyFill="1" applyBorder="1"/>
    <xf numFmtId="0" fontId="12" fillId="7" borderId="29" xfId="0" applyFont="1" applyFill="1" applyBorder="1"/>
    <xf numFmtId="0" fontId="12" fillId="6" borderId="12" xfId="0" applyFont="1" applyFill="1" applyBorder="1"/>
    <xf numFmtId="0" fontId="14" fillId="6" borderId="12" xfId="0" applyFont="1" applyFill="1" applyBorder="1"/>
    <xf numFmtId="0" fontId="15" fillId="6" borderId="12" xfId="0" applyFont="1" applyFill="1" applyBorder="1"/>
    <xf numFmtId="0" fontId="12" fillId="10" borderId="30" xfId="0" applyFont="1" applyFill="1" applyBorder="1"/>
    <xf numFmtId="0" fontId="14" fillId="0" borderId="12" xfId="0" applyFont="1" applyBorder="1"/>
    <xf numFmtId="0" fontId="12" fillId="6" borderId="32" xfId="0" applyFont="1" applyFill="1" applyBorder="1"/>
    <xf numFmtId="0" fontId="12" fillId="3" borderId="12" xfId="0" applyFont="1" applyFill="1" applyBorder="1"/>
    <xf numFmtId="0" fontId="14" fillId="0" borderId="30" xfId="0" applyFont="1" applyBorder="1"/>
    <xf numFmtId="0" fontId="12" fillId="10" borderId="19" xfId="0" applyFont="1" applyFill="1" applyBorder="1"/>
    <xf numFmtId="165" fontId="13" fillId="10" borderId="34" xfId="0" applyNumberFormat="1" applyFont="1" applyFill="1" applyBorder="1"/>
    <xf numFmtId="0" fontId="3" fillId="0" borderId="35" xfId="0" applyFont="1" applyBorder="1" applyAlignment="1">
      <alignment horizontal="center"/>
    </xf>
    <xf numFmtId="167" fontId="0" fillId="0" borderId="5" xfId="0" applyNumberFormat="1" applyBorder="1"/>
    <xf numFmtId="167" fontId="0" fillId="0" borderId="4" xfId="0" applyNumberFormat="1" applyBorder="1"/>
    <xf numFmtId="167" fontId="0" fillId="7" borderId="5" xfId="0" applyNumberFormat="1" applyFill="1" applyBorder="1"/>
    <xf numFmtId="167" fontId="0" fillId="7" borderId="4" xfId="0" applyNumberFormat="1" applyFill="1" applyBorder="1"/>
    <xf numFmtId="167" fontId="0" fillId="6" borderId="5" xfId="0" applyNumberFormat="1" applyFill="1" applyBorder="1"/>
    <xf numFmtId="0" fontId="1" fillId="7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3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1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5" borderId="0" xfId="0" applyFont="1" applyFill="1"/>
    <xf numFmtId="0" fontId="19" fillId="5" borderId="0" xfId="0" applyFont="1" applyFill="1" applyBorder="1"/>
    <xf numFmtId="0" fontId="19" fillId="14" borderId="24" xfId="0" applyFont="1" applyFill="1" applyBorder="1"/>
    <xf numFmtId="0" fontId="19" fillId="13" borderId="10" xfId="0" applyFont="1" applyFill="1" applyBorder="1"/>
    <xf numFmtId="0" fontId="19" fillId="5" borderId="36" xfId="0" applyFont="1" applyFill="1" applyBorder="1"/>
    <xf numFmtId="0" fontId="19" fillId="5" borderId="37" xfId="0" applyFont="1" applyFill="1" applyBorder="1"/>
    <xf numFmtId="0" fontId="19" fillId="14" borderId="0" xfId="0" applyFont="1" applyFill="1"/>
    <xf numFmtId="0" fontId="19" fillId="5" borderId="20" xfId="0" applyFont="1" applyFill="1" applyBorder="1"/>
    <xf numFmtId="0" fontId="19" fillId="5" borderId="21" xfId="0" applyFont="1" applyFill="1" applyBorder="1"/>
    <xf numFmtId="0" fontId="20" fillId="5" borderId="36" xfId="0" applyFont="1" applyFill="1" applyBorder="1"/>
    <xf numFmtId="0" fontId="20" fillId="5" borderId="37" xfId="0" applyFont="1" applyFill="1" applyBorder="1"/>
    <xf numFmtId="0" fontId="20" fillId="5" borderId="38" xfId="0" applyFont="1" applyFill="1" applyBorder="1"/>
    <xf numFmtId="167" fontId="19" fillId="5" borderId="24" xfId="0" applyNumberFormat="1" applyFont="1" applyFill="1" applyBorder="1"/>
    <xf numFmtId="167" fontId="19" fillId="5" borderId="34" xfId="0" applyNumberFormat="1" applyFont="1" applyFill="1" applyBorder="1"/>
    <xf numFmtId="167" fontId="19" fillId="9" borderId="17" xfId="0" applyNumberFormat="1" applyFont="1" applyFill="1" applyBorder="1"/>
    <xf numFmtId="167" fontId="19" fillId="5" borderId="25" xfId="0" applyNumberFormat="1" applyFont="1" applyFill="1" applyBorder="1"/>
    <xf numFmtId="167" fontId="19" fillId="14" borderId="38" xfId="0" applyNumberFormat="1" applyFont="1" applyFill="1" applyBorder="1"/>
    <xf numFmtId="167" fontId="19" fillId="5" borderId="0" xfId="0" applyNumberFormat="1" applyFont="1" applyFill="1"/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D7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income expense and profit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Planner!$B$4</c:f>
              <c:strCache>
                <c:ptCount val="1"/>
                <c:pt idx="0">
                  <c:v>Income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Planner!$C$3:$N$3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Planner!$C$4:$N$4</c:f>
              <c:numCache>
                <c:formatCode>"€"#,##0.00</c:formatCode>
                <c:ptCount val="12"/>
                <c:pt idx="0">
                  <c:v>160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2-48C0-AB23-954CEC28D57F}"/>
            </c:ext>
          </c:extLst>
        </c:ser>
        <c:ser>
          <c:idx val="1"/>
          <c:order val="1"/>
          <c:tx>
            <c:strRef>
              <c:f>Planner!$B$5</c:f>
              <c:strCache>
                <c:ptCount val="1"/>
                <c:pt idx="0">
                  <c:v>Expense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Planner!$C$3:$N$3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Planner!$C$5:$N$5</c:f>
              <c:numCache>
                <c:formatCode>"€"#,##0.00</c:formatCode>
                <c:ptCount val="12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2-48C0-AB23-954CEC28D57F}"/>
            </c:ext>
          </c:extLst>
        </c:ser>
        <c:ser>
          <c:idx val="2"/>
          <c:order val="2"/>
          <c:tx>
            <c:strRef>
              <c:f>Planner!$B$6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Planner!$C$3:$N$3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Planner!$C$6:$N$6</c:f>
              <c:numCache>
                <c:formatCode>"€"#,##0.00</c:formatCode>
                <c:ptCount val="12"/>
                <c:pt idx="0">
                  <c:v>70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92-48C0-AB23-954CEC28D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081407"/>
        <c:axId val="1284079743"/>
      </c:lineChart>
      <c:catAx>
        <c:axId val="1284081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4079743"/>
        <c:crosses val="autoZero"/>
        <c:auto val="1"/>
        <c:lblAlgn val="ctr"/>
        <c:lblOffset val="100"/>
        <c:noMultiLvlLbl val="0"/>
      </c:catAx>
      <c:valAx>
        <c:axId val="1284079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4081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942974</xdr:colOff>
      <xdr:row>10</xdr:row>
      <xdr:rowOff>0</xdr:rowOff>
    </xdr:from>
    <xdr:to>
      <xdr:col>15</xdr:col>
      <xdr:colOff>57149</xdr:colOff>
      <xdr:row>24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tabSelected="1" topLeftCell="B1" workbookViewId="0">
      <selection activeCell="I15" sqref="I15"/>
    </sheetView>
  </sheetViews>
  <sheetFormatPr defaultRowHeight="15" x14ac:dyDescent="0.25"/>
  <cols>
    <col min="2" max="2" width="13.5703125" customWidth="1"/>
    <col min="3" max="3" width="11.140625" customWidth="1"/>
    <col min="4" max="4" width="26.5703125" customWidth="1"/>
    <col min="5" max="5" width="25.28515625" customWidth="1"/>
    <col min="6" max="6" width="9.7109375" customWidth="1"/>
    <col min="7" max="7" width="15.42578125" customWidth="1"/>
    <col min="8" max="8" width="12.42578125" customWidth="1"/>
    <col min="10" max="10" width="10.140625" customWidth="1"/>
    <col min="11" max="11" width="33.140625" customWidth="1"/>
    <col min="12" max="12" width="26.140625" customWidth="1"/>
    <col min="13" max="13" width="9.85546875" customWidth="1"/>
    <col min="14" max="14" width="16.140625" customWidth="1"/>
    <col min="15" max="15" width="13.140625" customWidth="1"/>
  </cols>
  <sheetData>
    <row r="1" spans="1:25" ht="30" x14ac:dyDescent="0.4">
      <c r="A1" s="28"/>
      <c r="B1" s="28"/>
      <c r="C1" s="103" t="s">
        <v>0</v>
      </c>
      <c r="D1" s="103"/>
      <c r="E1" s="103"/>
      <c r="F1" s="103"/>
      <c r="G1" s="103"/>
      <c r="H1" s="103"/>
      <c r="I1" s="1"/>
      <c r="J1" s="104" t="s">
        <v>1</v>
      </c>
      <c r="K1" s="104"/>
      <c r="L1" s="104"/>
      <c r="M1" s="104"/>
      <c r="N1" s="104"/>
      <c r="O1" s="104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05" t="s">
        <v>2</v>
      </c>
      <c r="E2" s="105"/>
      <c r="F2" s="97"/>
      <c r="G2" s="97"/>
      <c r="H2" s="3"/>
      <c r="I2" s="4"/>
      <c r="J2" s="2"/>
      <c r="K2" s="105" t="s">
        <v>3</v>
      </c>
      <c r="L2" s="105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54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54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8.65</v>
      </c>
      <c r="G4" s="100">
        <f>SUM(H4*13.5%)</f>
        <v>1.35</v>
      </c>
      <c r="H4" s="26">
        <v>10</v>
      </c>
      <c r="I4" s="1"/>
      <c r="J4" s="18"/>
      <c r="K4" s="19"/>
      <c r="L4" s="19"/>
      <c r="M4" s="102">
        <f>SUM(O4-N4)</f>
        <v>8.65</v>
      </c>
      <c r="N4" s="102">
        <f>SUM(O4*13.5%)</f>
        <v>1.35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SUM(H5*13.5%)</f>
        <v>0</v>
      </c>
      <c r="H5" s="26"/>
      <c r="I5" s="1"/>
      <c r="J5" s="18"/>
      <c r="K5" s="19"/>
      <c r="L5" s="19"/>
      <c r="M5" s="102">
        <f t="shared" ref="M5:M8" si="2">SUM(O5-N5)</f>
        <v>0</v>
      </c>
      <c r="N5" s="102">
        <f t="shared" ref="N5:N8" si="3">SUM(O5*13.5%)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02">
        <f t="shared" si="2"/>
        <v>0</v>
      </c>
      <c r="N6" s="102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02">
        <f t="shared" si="2"/>
        <v>0</v>
      </c>
      <c r="N7" s="102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02">
        <f t="shared" si="2"/>
        <v>0</v>
      </c>
      <c r="N8" s="102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6"/>
      <c r="N9" s="16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54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6" t="s">
        <v>53</v>
      </c>
      <c r="N10" s="6" t="s">
        <v>54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60.55</v>
      </c>
      <c r="G11" s="98">
        <f>SUM(H11*13.5%)</f>
        <v>9.4500000000000011</v>
      </c>
      <c r="H11" s="10">
        <v>70</v>
      </c>
      <c r="I11" s="1"/>
      <c r="J11" s="8" t="s">
        <v>8</v>
      </c>
      <c r="K11" s="9"/>
      <c r="L11" s="9" t="s">
        <v>10</v>
      </c>
      <c r="M11" s="98">
        <f>SUM(O11-N11)</f>
        <v>69.2</v>
      </c>
      <c r="N11" s="98">
        <f>SUM(O11*13.5%)</f>
        <v>10.8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SUM(H12*13.5%)</f>
        <v>0</v>
      </c>
      <c r="H12" s="10"/>
      <c r="I12" s="1"/>
      <c r="J12" s="11"/>
      <c r="K12" s="9"/>
      <c r="L12" s="9" t="s">
        <v>12</v>
      </c>
      <c r="M12" s="98">
        <f t="shared" ref="M12:M32" si="6">SUM(O12-N12)</f>
        <v>0</v>
      </c>
      <c r="N12" s="98">
        <f t="shared" ref="N12:N32" si="7">SUM(O12*13.5%)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98">
        <f t="shared" si="6"/>
        <v>0</v>
      </c>
      <c r="N13" s="98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98">
        <f t="shared" si="6"/>
        <v>0</v>
      </c>
      <c r="N14" s="98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69.2</v>
      </c>
      <c r="G15" s="98">
        <f t="shared" si="5"/>
        <v>10.8</v>
      </c>
      <c r="H15" s="10">
        <v>80</v>
      </c>
      <c r="I15" s="1"/>
      <c r="J15" s="11"/>
      <c r="K15" s="9"/>
      <c r="L15" s="9" t="s">
        <v>15</v>
      </c>
      <c r="M15" s="98">
        <f t="shared" si="6"/>
        <v>0</v>
      </c>
      <c r="N15" s="98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98">
        <f t="shared" si="6"/>
        <v>0</v>
      </c>
      <c r="N16" s="98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98">
        <f t="shared" si="6"/>
        <v>0</v>
      </c>
      <c r="N17" s="98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98">
        <f t="shared" si="6"/>
        <v>0</v>
      </c>
      <c r="N18" s="98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98">
        <f t="shared" si="6"/>
        <v>0</v>
      </c>
      <c r="N19" s="98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98">
        <f t="shared" si="6"/>
        <v>0</v>
      </c>
      <c r="N20" s="98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98">
        <f t="shared" si="6"/>
        <v>0</v>
      </c>
      <c r="N21" s="98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98">
        <f t="shared" si="6"/>
        <v>0</v>
      </c>
      <c r="N22" s="98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98">
        <f t="shared" si="6"/>
        <v>0</v>
      </c>
      <c r="N23" s="98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98">
        <f t="shared" si="6"/>
        <v>0</v>
      </c>
      <c r="N24" s="98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98">
        <f t="shared" si="6"/>
        <v>0</v>
      </c>
      <c r="N25" s="98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98">
        <f t="shared" si="6"/>
        <v>0</v>
      </c>
      <c r="N26" s="98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98">
        <f t="shared" si="6"/>
        <v>0</v>
      </c>
      <c r="N27" s="98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98">
        <f t="shared" si="6"/>
        <v>0</v>
      </c>
      <c r="N28" s="98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98">
        <f t="shared" si="6"/>
        <v>0</v>
      </c>
      <c r="N29" s="98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98">
        <f t="shared" si="6"/>
        <v>0</v>
      </c>
      <c r="N30" s="98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98">
        <f t="shared" si="6"/>
        <v>0</v>
      </c>
      <c r="N31" s="98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98">
        <f t="shared" si="6"/>
        <v>0</v>
      </c>
      <c r="N32" s="98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138.4</v>
      </c>
      <c r="G33" s="99">
        <f>SUM(G11:G32,G4:G8)</f>
        <v>21.6</v>
      </c>
      <c r="H33" s="13">
        <f>SUM(H3:H32)</f>
        <v>160</v>
      </c>
      <c r="I33" s="14"/>
      <c r="J33" s="12"/>
      <c r="K33" s="12"/>
      <c r="L33" s="12"/>
      <c r="M33" s="99">
        <f>SUM(M11:M32,M4:M8)</f>
        <v>77.850000000000009</v>
      </c>
      <c r="N33" s="99">
        <f>SUM(N11:N32,N4:N8)</f>
        <v>12.15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C1:H1"/>
    <mergeCell ref="J1:O1"/>
    <mergeCell ref="D2:E2"/>
    <mergeCell ref="K2:L2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workbookViewId="0">
      <selection activeCell="Q10" sqref="Q10"/>
    </sheetView>
  </sheetViews>
  <sheetFormatPr defaultRowHeight="15" x14ac:dyDescent="0.25"/>
  <cols>
    <col min="2" max="2" width="12" customWidth="1"/>
    <col min="3" max="3" width="10.42578125" customWidth="1"/>
    <col min="4" max="4" width="30.7109375" customWidth="1"/>
    <col min="5" max="5" width="18.42578125" customWidth="1"/>
    <col min="6" max="6" width="9.5703125" customWidth="1"/>
    <col min="7" max="7" width="15.5703125" customWidth="1"/>
    <col min="8" max="8" width="11.42578125" customWidth="1"/>
    <col min="9" max="9" width="17.140625" customWidth="1"/>
    <col min="10" max="10" width="11.5703125" customWidth="1"/>
    <col min="11" max="11" width="28.42578125" customWidth="1"/>
    <col min="12" max="12" width="25.140625" customWidth="1"/>
    <col min="14" max="14" width="15.7109375" customWidth="1"/>
    <col min="15" max="15" width="10.28515625" customWidth="1"/>
  </cols>
  <sheetData>
    <row r="1" spans="1:25" ht="30" x14ac:dyDescent="0.4">
      <c r="A1" s="28"/>
      <c r="B1" s="28"/>
      <c r="C1" s="103" t="s">
        <v>0</v>
      </c>
      <c r="D1" s="103"/>
      <c r="E1" s="103"/>
      <c r="F1" s="103"/>
      <c r="G1" s="103"/>
      <c r="H1" s="103"/>
      <c r="I1" s="1"/>
      <c r="J1" s="104" t="s">
        <v>1</v>
      </c>
      <c r="K1" s="104"/>
      <c r="L1" s="104"/>
      <c r="M1" s="104"/>
      <c r="N1" s="104"/>
      <c r="O1" s="104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05" t="s">
        <v>2</v>
      </c>
      <c r="E2" s="105"/>
      <c r="F2" s="97"/>
      <c r="G2" s="97"/>
      <c r="H2" s="3"/>
      <c r="I2" s="4"/>
      <c r="J2" s="2"/>
      <c r="K2" s="105" t="s">
        <v>3</v>
      </c>
      <c r="L2" s="105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54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54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8.65</v>
      </c>
      <c r="G4" s="100">
        <f>SUM(H4*13.5%)</f>
        <v>1.35</v>
      </c>
      <c r="H4" s="26">
        <v>10</v>
      </c>
      <c r="I4" s="1"/>
      <c r="J4" s="18"/>
      <c r="K4" s="19"/>
      <c r="L4" s="19"/>
      <c r="M4" s="102">
        <f>SUM(O4-N4)</f>
        <v>8.65</v>
      </c>
      <c r="N4" s="102">
        <f>SUM(O4*13.5%)</f>
        <v>1.35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SUM(H5*13.5%)</f>
        <v>0</v>
      </c>
      <c r="H5" s="26"/>
      <c r="I5" s="1"/>
      <c r="J5" s="18"/>
      <c r="K5" s="19"/>
      <c r="L5" s="19"/>
      <c r="M5" s="102">
        <f t="shared" ref="M5:M8" si="2">SUM(O5-N5)</f>
        <v>0</v>
      </c>
      <c r="N5" s="102">
        <f t="shared" ref="N5:N8" si="3">SUM(O5*13.5%)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02">
        <f t="shared" si="2"/>
        <v>0</v>
      </c>
      <c r="N6" s="102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02">
        <f t="shared" si="2"/>
        <v>0</v>
      </c>
      <c r="N7" s="102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02">
        <f t="shared" si="2"/>
        <v>0</v>
      </c>
      <c r="N8" s="102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6"/>
      <c r="N9" s="16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54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6" t="s">
        <v>53</v>
      </c>
      <c r="N10" s="6" t="s">
        <v>54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60.55</v>
      </c>
      <c r="G11" s="98">
        <f>SUM(H11*13.5%)</f>
        <v>9.4500000000000011</v>
      </c>
      <c r="H11" s="10">
        <v>70</v>
      </c>
      <c r="I11" s="1"/>
      <c r="J11" s="8" t="s">
        <v>8</v>
      </c>
      <c r="K11" s="9"/>
      <c r="L11" s="9" t="s">
        <v>10</v>
      </c>
      <c r="M11" s="98">
        <f>SUM(O11-N11)</f>
        <v>69.2</v>
      </c>
      <c r="N11" s="98">
        <f>SUM(O11*13.5%)</f>
        <v>10.8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SUM(H12*13.5%)</f>
        <v>0</v>
      </c>
      <c r="H12" s="10"/>
      <c r="I12" s="1"/>
      <c r="J12" s="11"/>
      <c r="K12" s="9"/>
      <c r="L12" s="9" t="s">
        <v>12</v>
      </c>
      <c r="M12" s="98">
        <f t="shared" ref="M12:M32" si="6">SUM(O12-N12)</f>
        <v>0</v>
      </c>
      <c r="N12" s="98">
        <f t="shared" ref="N12:N32" si="7">SUM(O12*13.5%)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98">
        <f t="shared" si="6"/>
        <v>0</v>
      </c>
      <c r="N13" s="98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98">
        <f t="shared" si="6"/>
        <v>0</v>
      </c>
      <c r="N14" s="98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0</v>
      </c>
      <c r="G15" s="98">
        <f t="shared" si="5"/>
        <v>0</v>
      </c>
      <c r="H15" s="10"/>
      <c r="I15" s="1"/>
      <c r="J15" s="11"/>
      <c r="K15" s="9"/>
      <c r="L15" s="9" t="s">
        <v>15</v>
      </c>
      <c r="M15" s="98">
        <f t="shared" si="6"/>
        <v>0</v>
      </c>
      <c r="N15" s="98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98">
        <f t="shared" si="6"/>
        <v>0</v>
      </c>
      <c r="N16" s="98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98">
        <f t="shared" si="6"/>
        <v>0</v>
      </c>
      <c r="N17" s="98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98">
        <f t="shared" si="6"/>
        <v>0</v>
      </c>
      <c r="N18" s="98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98">
        <f t="shared" si="6"/>
        <v>0</v>
      </c>
      <c r="N19" s="98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98">
        <f t="shared" si="6"/>
        <v>0</v>
      </c>
      <c r="N20" s="98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98">
        <f t="shared" si="6"/>
        <v>0</v>
      </c>
      <c r="N21" s="98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98">
        <f t="shared" si="6"/>
        <v>0</v>
      </c>
      <c r="N22" s="98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98">
        <f t="shared" si="6"/>
        <v>0</v>
      </c>
      <c r="N23" s="98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98">
        <f t="shared" si="6"/>
        <v>0</v>
      </c>
      <c r="N24" s="98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98">
        <f t="shared" si="6"/>
        <v>0</v>
      </c>
      <c r="N25" s="98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98">
        <f t="shared" si="6"/>
        <v>0</v>
      </c>
      <c r="N26" s="98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98">
        <f t="shared" si="6"/>
        <v>0</v>
      </c>
      <c r="N27" s="98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98">
        <f t="shared" si="6"/>
        <v>0</v>
      </c>
      <c r="N28" s="98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98">
        <f t="shared" si="6"/>
        <v>0</v>
      </c>
      <c r="N29" s="98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98">
        <f t="shared" si="6"/>
        <v>0</v>
      </c>
      <c r="N30" s="98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98">
        <f t="shared" si="6"/>
        <v>0</v>
      </c>
      <c r="N31" s="98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98">
        <f t="shared" si="6"/>
        <v>0</v>
      </c>
      <c r="N32" s="98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69.2</v>
      </c>
      <c r="G33" s="99">
        <f>SUM(G11:G32,G4:G8)</f>
        <v>10.8</v>
      </c>
      <c r="H33" s="13">
        <f>SUM(H3:H32)</f>
        <v>80</v>
      </c>
      <c r="I33" s="14"/>
      <c r="J33" s="12"/>
      <c r="K33" s="12"/>
      <c r="L33" s="12"/>
      <c r="M33" s="99">
        <f>SUM(M11:M32,M4:M8)</f>
        <v>77.850000000000009</v>
      </c>
      <c r="N33" s="99">
        <f>SUM(N11:N32,N4:N8)</f>
        <v>12.15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D2:E2"/>
    <mergeCell ref="C1:H1"/>
    <mergeCell ref="J1:O1"/>
    <mergeCell ref="K2:L2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workbookViewId="0">
      <selection activeCell="Q10" sqref="Q10"/>
    </sheetView>
  </sheetViews>
  <sheetFormatPr defaultRowHeight="15" x14ac:dyDescent="0.25"/>
  <cols>
    <col min="2" max="2" width="13.28515625" customWidth="1"/>
    <col min="3" max="3" width="10.85546875" customWidth="1"/>
    <col min="4" max="4" width="30.5703125" customWidth="1"/>
    <col min="5" max="5" width="20.28515625" customWidth="1"/>
    <col min="6" max="6" width="9.85546875" customWidth="1"/>
    <col min="7" max="7" width="15.5703125" customWidth="1"/>
    <col min="8" max="8" width="10.140625" customWidth="1"/>
    <col min="9" max="9" width="18.42578125" customWidth="1"/>
    <col min="10" max="10" width="10.7109375" customWidth="1"/>
    <col min="11" max="11" width="30.7109375" customWidth="1"/>
    <col min="12" max="12" width="24.42578125" customWidth="1"/>
    <col min="14" max="14" width="15.85546875" customWidth="1"/>
    <col min="15" max="15" width="10.28515625" customWidth="1"/>
  </cols>
  <sheetData>
    <row r="1" spans="1:25" ht="30" x14ac:dyDescent="0.4">
      <c r="A1" s="28"/>
      <c r="B1" s="28"/>
      <c r="C1" s="103" t="s">
        <v>0</v>
      </c>
      <c r="D1" s="103"/>
      <c r="E1" s="103"/>
      <c r="F1" s="103"/>
      <c r="G1" s="103"/>
      <c r="H1" s="103"/>
      <c r="I1" s="1"/>
      <c r="J1" s="104" t="s">
        <v>1</v>
      </c>
      <c r="K1" s="104"/>
      <c r="L1" s="104"/>
      <c r="M1" s="104"/>
      <c r="N1" s="104"/>
      <c r="O1" s="104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05" t="s">
        <v>2</v>
      </c>
      <c r="E2" s="105"/>
      <c r="F2" s="97"/>
      <c r="G2" s="97"/>
      <c r="H2" s="3"/>
      <c r="I2" s="4"/>
      <c r="J2" s="2"/>
      <c r="K2" s="105" t="s">
        <v>3</v>
      </c>
      <c r="L2" s="105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54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54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8.65</v>
      </c>
      <c r="G4" s="100">
        <f>SUM(H4*13.5%)</f>
        <v>1.35</v>
      </c>
      <c r="H4" s="26">
        <v>10</v>
      </c>
      <c r="I4" s="1"/>
      <c r="J4" s="18"/>
      <c r="K4" s="19"/>
      <c r="L4" s="19"/>
      <c r="M4" s="102">
        <f>SUM(O4-N4)</f>
        <v>8.65</v>
      </c>
      <c r="N4" s="102">
        <f>SUM(O4*13.5%)</f>
        <v>1.35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SUM(H5*13.5%)</f>
        <v>0</v>
      </c>
      <c r="H5" s="26"/>
      <c r="I5" s="1"/>
      <c r="J5" s="18"/>
      <c r="K5" s="19"/>
      <c r="L5" s="19"/>
      <c r="M5" s="102">
        <f t="shared" ref="M5:M8" si="2">SUM(O5-N5)</f>
        <v>0</v>
      </c>
      <c r="N5" s="102">
        <f t="shared" ref="N5:N8" si="3">SUM(O5*13.5%)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02">
        <f t="shared" si="2"/>
        <v>0</v>
      </c>
      <c r="N6" s="102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02">
        <f t="shared" si="2"/>
        <v>0</v>
      </c>
      <c r="N7" s="102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02">
        <f t="shared" si="2"/>
        <v>0</v>
      </c>
      <c r="N8" s="102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6"/>
      <c r="N9" s="16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54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6" t="s">
        <v>53</v>
      </c>
      <c r="N10" s="6" t="s">
        <v>54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60.55</v>
      </c>
      <c r="G11" s="98">
        <f>SUM(H11*13.5%)</f>
        <v>9.4500000000000011</v>
      </c>
      <c r="H11" s="10">
        <v>70</v>
      </c>
      <c r="I11" s="1"/>
      <c r="J11" s="8" t="s">
        <v>8</v>
      </c>
      <c r="K11" s="9"/>
      <c r="L11" s="9" t="s">
        <v>10</v>
      </c>
      <c r="M11" s="98">
        <f>SUM(O11-N11)</f>
        <v>69.2</v>
      </c>
      <c r="N11" s="98">
        <f>SUM(O11*13.5%)</f>
        <v>10.8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SUM(H12*13.5%)</f>
        <v>0</v>
      </c>
      <c r="H12" s="10"/>
      <c r="I12" s="1"/>
      <c r="J12" s="11"/>
      <c r="K12" s="9"/>
      <c r="L12" s="9" t="s">
        <v>12</v>
      </c>
      <c r="M12" s="98">
        <f t="shared" ref="M12:M32" si="6">SUM(O12-N12)</f>
        <v>0</v>
      </c>
      <c r="N12" s="98">
        <f t="shared" ref="N12:N32" si="7">SUM(O12*13.5%)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98">
        <f t="shared" si="6"/>
        <v>0</v>
      </c>
      <c r="N13" s="98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98">
        <f t="shared" si="6"/>
        <v>0</v>
      </c>
      <c r="N14" s="98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0</v>
      </c>
      <c r="G15" s="98">
        <f t="shared" si="5"/>
        <v>0</v>
      </c>
      <c r="H15" s="10"/>
      <c r="I15" s="1"/>
      <c r="J15" s="11"/>
      <c r="K15" s="9"/>
      <c r="L15" s="9" t="s">
        <v>15</v>
      </c>
      <c r="M15" s="98">
        <f t="shared" si="6"/>
        <v>0</v>
      </c>
      <c r="N15" s="98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98">
        <f t="shared" si="6"/>
        <v>0</v>
      </c>
      <c r="N16" s="98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98">
        <f t="shared" si="6"/>
        <v>0</v>
      </c>
      <c r="N17" s="98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98">
        <f t="shared" si="6"/>
        <v>0</v>
      </c>
      <c r="N18" s="98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98">
        <f t="shared" si="6"/>
        <v>0</v>
      </c>
      <c r="N19" s="98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98">
        <f t="shared" si="6"/>
        <v>0</v>
      </c>
      <c r="N20" s="98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98">
        <f t="shared" si="6"/>
        <v>0</v>
      </c>
      <c r="N21" s="98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98">
        <f t="shared" si="6"/>
        <v>0</v>
      </c>
      <c r="N22" s="98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98">
        <f t="shared" si="6"/>
        <v>0</v>
      </c>
      <c r="N23" s="98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98">
        <f t="shared" si="6"/>
        <v>0</v>
      </c>
      <c r="N24" s="98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98">
        <f t="shared" si="6"/>
        <v>0</v>
      </c>
      <c r="N25" s="98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98">
        <f t="shared" si="6"/>
        <v>0</v>
      </c>
      <c r="N26" s="98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98">
        <f t="shared" si="6"/>
        <v>0</v>
      </c>
      <c r="N27" s="98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98">
        <f t="shared" si="6"/>
        <v>0</v>
      </c>
      <c r="N28" s="98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98">
        <f t="shared" si="6"/>
        <v>0</v>
      </c>
      <c r="N29" s="98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98">
        <f t="shared" si="6"/>
        <v>0</v>
      </c>
      <c r="N30" s="98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98">
        <f t="shared" si="6"/>
        <v>0</v>
      </c>
      <c r="N31" s="98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98">
        <f t="shared" si="6"/>
        <v>0</v>
      </c>
      <c r="N32" s="98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69.2</v>
      </c>
      <c r="G33" s="99">
        <f>SUM(G11:G32,G4:G8)</f>
        <v>10.8</v>
      </c>
      <c r="H33" s="13">
        <f>SUM(H3:H32)</f>
        <v>80</v>
      </c>
      <c r="I33" s="14"/>
      <c r="J33" s="12"/>
      <c r="K33" s="12"/>
      <c r="L33" s="12"/>
      <c r="M33" s="99">
        <f>SUM(M11:M32,M4:M8)</f>
        <v>77.850000000000009</v>
      </c>
      <c r="N33" s="99">
        <f>SUM(N11:N32,N4:N8)</f>
        <v>12.15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D2:E2"/>
    <mergeCell ref="C1:H1"/>
    <mergeCell ref="J1:O1"/>
    <mergeCell ref="K2:L2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workbookViewId="0">
      <selection activeCell="G35" sqref="G35"/>
    </sheetView>
  </sheetViews>
  <sheetFormatPr defaultRowHeight="15" x14ac:dyDescent="0.25"/>
  <cols>
    <col min="2" max="2" width="13.85546875" customWidth="1"/>
    <col min="3" max="3" width="10.42578125" customWidth="1"/>
    <col min="4" max="4" width="27.7109375" customWidth="1"/>
    <col min="5" max="5" width="18.28515625" customWidth="1"/>
    <col min="6" max="6" width="9.28515625" customWidth="1"/>
    <col min="7" max="7" width="16.140625" customWidth="1"/>
    <col min="8" max="8" width="10.5703125" customWidth="1"/>
    <col min="9" max="9" width="11.7109375" customWidth="1"/>
    <col min="10" max="10" width="10.140625" customWidth="1"/>
    <col min="11" max="11" width="33.85546875" customWidth="1"/>
    <col min="12" max="12" width="22" customWidth="1"/>
    <col min="14" max="14" width="16.28515625" customWidth="1"/>
    <col min="15" max="15" width="11.7109375" customWidth="1"/>
  </cols>
  <sheetData>
    <row r="1" spans="1:25" ht="30" x14ac:dyDescent="0.4">
      <c r="A1" s="28"/>
      <c r="B1" s="28"/>
      <c r="C1" s="103" t="s">
        <v>0</v>
      </c>
      <c r="D1" s="103"/>
      <c r="E1" s="103"/>
      <c r="F1" s="103"/>
      <c r="G1" s="103"/>
      <c r="H1" s="103"/>
      <c r="I1" s="1"/>
      <c r="J1" s="104" t="s">
        <v>1</v>
      </c>
      <c r="K1" s="104"/>
      <c r="L1" s="104"/>
      <c r="M1" s="104"/>
      <c r="N1" s="104"/>
      <c r="O1" s="104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05" t="s">
        <v>2</v>
      </c>
      <c r="E2" s="105"/>
      <c r="F2" s="97"/>
      <c r="G2" s="97"/>
      <c r="H2" s="3"/>
      <c r="I2" s="4"/>
      <c r="J2" s="2"/>
      <c r="K2" s="105" t="s">
        <v>3</v>
      </c>
      <c r="L2" s="105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54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54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8.65</v>
      </c>
      <c r="G4" s="100">
        <f>SUM(H4*13.5%)</f>
        <v>1.35</v>
      </c>
      <c r="H4" s="26">
        <v>10</v>
      </c>
      <c r="I4" s="1"/>
      <c r="J4" s="18"/>
      <c r="K4" s="19"/>
      <c r="L4" s="19"/>
      <c r="M4" s="102">
        <f>SUM(O4-N4)</f>
        <v>8.65</v>
      </c>
      <c r="N4" s="102">
        <f>SUM(O4*13.5%)</f>
        <v>1.35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SUM(H5*13.5%)</f>
        <v>0</v>
      </c>
      <c r="H5" s="26"/>
      <c r="I5" s="1"/>
      <c r="J5" s="18"/>
      <c r="K5" s="19"/>
      <c r="L5" s="19"/>
      <c r="M5" s="102">
        <f t="shared" ref="M5:M8" si="2">SUM(O5-N5)</f>
        <v>0</v>
      </c>
      <c r="N5" s="102">
        <f t="shared" ref="N5:N8" si="3">SUM(O5*13.5%)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02">
        <f t="shared" si="2"/>
        <v>0</v>
      </c>
      <c r="N6" s="102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02">
        <f t="shared" si="2"/>
        <v>0</v>
      </c>
      <c r="N7" s="102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02">
        <f t="shared" si="2"/>
        <v>0</v>
      </c>
      <c r="N8" s="102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6"/>
      <c r="N9" s="16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54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6" t="s">
        <v>53</v>
      </c>
      <c r="N10" s="6" t="s">
        <v>54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60.55</v>
      </c>
      <c r="G11" s="98">
        <f>SUM(H11*13.5%)</f>
        <v>9.4500000000000011</v>
      </c>
      <c r="H11" s="10">
        <v>70</v>
      </c>
      <c r="I11" s="1"/>
      <c r="J11" s="8" t="s">
        <v>8</v>
      </c>
      <c r="K11" s="9"/>
      <c r="L11" s="9" t="s">
        <v>10</v>
      </c>
      <c r="M11" s="98">
        <f>SUM(O11-N11)</f>
        <v>69.2</v>
      </c>
      <c r="N11" s="98">
        <f>SUM(O11*13.5%)</f>
        <v>10.8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SUM(H12*13.5%)</f>
        <v>0</v>
      </c>
      <c r="H12" s="10"/>
      <c r="I12" s="1"/>
      <c r="J12" s="11"/>
      <c r="K12" s="9"/>
      <c r="L12" s="9" t="s">
        <v>12</v>
      </c>
      <c r="M12" s="98">
        <f t="shared" ref="M12:M32" si="6">SUM(O12-N12)</f>
        <v>0</v>
      </c>
      <c r="N12" s="98">
        <f t="shared" ref="N12:N32" si="7">SUM(O12*13.5%)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98">
        <f t="shared" si="6"/>
        <v>0</v>
      </c>
      <c r="N13" s="98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98">
        <f t="shared" si="6"/>
        <v>0</v>
      </c>
      <c r="N14" s="98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0</v>
      </c>
      <c r="G15" s="98">
        <f t="shared" si="5"/>
        <v>0</v>
      </c>
      <c r="H15" s="10"/>
      <c r="I15" s="1"/>
      <c r="J15" s="11"/>
      <c r="K15" s="9"/>
      <c r="L15" s="9" t="s">
        <v>15</v>
      </c>
      <c r="M15" s="98">
        <f t="shared" si="6"/>
        <v>0</v>
      </c>
      <c r="N15" s="98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98">
        <f t="shared" si="6"/>
        <v>0</v>
      </c>
      <c r="N16" s="98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98">
        <f t="shared" si="6"/>
        <v>0</v>
      </c>
      <c r="N17" s="98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98">
        <f t="shared" si="6"/>
        <v>0</v>
      </c>
      <c r="N18" s="98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98">
        <f t="shared" si="6"/>
        <v>0</v>
      </c>
      <c r="N19" s="98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98">
        <f t="shared" si="6"/>
        <v>0</v>
      </c>
      <c r="N20" s="98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98">
        <f t="shared" si="6"/>
        <v>0</v>
      </c>
      <c r="N21" s="98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98">
        <f t="shared" si="6"/>
        <v>0</v>
      </c>
      <c r="N22" s="98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98">
        <f t="shared" si="6"/>
        <v>0</v>
      </c>
      <c r="N23" s="98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98">
        <f t="shared" si="6"/>
        <v>0</v>
      </c>
      <c r="N24" s="98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98">
        <f t="shared" si="6"/>
        <v>0</v>
      </c>
      <c r="N25" s="98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98">
        <f t="shared" si="6"/>
        <v>0</v>
      </c>
      <c r="N26" s="98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98">
        <f t="shared" si="6"/>
        <v>0</v>
      </c>
      <c r="N27" s="98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98">
        <f t="shared" si="6"/>
        <v>0</v>
      </c>
      <c r="N28" s="98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98">
        <f t="shared" si="6"/>
        <v>0</v>
      </c>
      <c r="N29" s="98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98">
        <f t="shared" si="6"/>
        <v>0</v>
      </c>
      <c r="N30" s="98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98">
        <f t="shared" si="6"/>
        <v>0</v>
      </c>
      <c r="N31" s="98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98">
        <f t="shared" si="6"/>
        <v>0</v>
      </c>
      <c r="N32" s="98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69.2</v>
      </c>
      <c r="G33" s="99">
        <f>SUM(G11:G32,G4:G8)</f>
        <v>10.8</v>
      </c>
      <c r="H33" s="13">
        <f>SUM(H3:H32)</f>
        <v>80</v>
      </c>
      <c r="I33" s="14"/>
      <c r="J33" s="12"/>
      <c r="K33" s="12"/>
      <c r="L33" s="12"/>
      <c r="M33" s="99">
        <f>SUM(M11:M32,M4:M8)</f>
        <v>77.850000000000009</v>
      </c>
      <c r="N33" s="99">
        <f>SUM(N11:N32,N4:N8)</f>
        <v>12.15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D2:E2"/>
    <mergeCell ref="C1:H1"/>
    <mergeCell ref="J1:O1"/>
    <mergeCell ref="K2:L2"/>
  </mergeCells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1"/>
  <sheetViews>
    <sheetView workbookViewId="0">
      <selection activeCell="N5" sqref="N5"/>
    </sheetView>
  </sheetViews>
  <sheetFormatPr defaultRowHeight="15" x14ac:dyDescent="0.25"/>
  <cols>
    <col min="1" max="1" width="15.85546875" customWidth="1"/>
    <col min="2" max="2" width="16.42578125" customWidth="1"/>
    <col min="3" max="3" width="14.28515625" customWidth="1"/>
    <col min="4" max="4" width="14.5703125" customWidth="1"/>
    <col min="5" max="5" width="14" customWidth="1"/>
    <col min="6" max="6" width="13.7109375" customWidth="1"/>
    <col min="7" max="7" width="12.28515625" customWidth="1"/>
    <col min="8" max="8" width="14" customWidth="1"/>
    <col min="9" max="9" width="15.7109375" customWidth="1"/>
    <col min="10" max="10" width="15" customWidth="1"/>
    <col min="11" max="12" width="14.140625" customWidth="1"/>
    <col min="13" max="13" width="13.7109375" customWidth="1"/>
    <col min="14" max="14" width="14.42578125" customWidth="1"/>
  </cols>
  <sheetData>
    <row r="1" spans="1:22" ht="33.75" thickBot="1" x14ac:dyDescent="0.5">
      <c r="A1" s="28"/>
      <c r="B1" s="106" t="s">
        <v>31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28"/>
      <c r="Q1" s="28"/>
      <c r="R1" s="28"/>
      <c r="S1" s="28"/>
      <c r="T1" s="28"/>
      <c r="U1" s="28"/>
      <c r="V1" s="28"/>
    </row>
    <row r="2" spans="1:22" ht="15.75" x14ac:dyDescent="0.25">
      <c r="A2" s="28"/>
      <c r="B2" s="29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28"/>
      <c r="Q2" s="28"/>
      <c r="R2" s="28"/>
      <c r="S2" s="28"/>
      <c r="T2" s="28"/>
      <c r="U2" s="28"/>
      <c r="V2" s="28"/>
    </row>
    <row r="3" spans="1:22" ht="16.5" thickBot="1" x14ac:dyDescent="0.3">
      <c r="A3" s="28"/>
      <c r="B3" s="33"/>
      <c r="C3" s="34" t="s">
        <v>16</v>
      </c>
      <c r="D3" s="34" t="s">
        <v>17</v>
      </c>
      <c r="E3" s="34" t="s">
        <v>18</v>
      </c>
      <c r="F3" s="34" t="s">
        <v>19</v>
      </c>
      <c r="G3" s="34" t="s">
        <v>20</v>
      </c>
      <c r="H3" s="34" t="s">
        <v>21</v>
      </c>
      <c r="I3" s="34" t="s">
        <v>22</v>
      </c>
      <c r="J3" s="34" t="s">
        <v>23</v>
      </c>
      <c r="K3" s="34" t="s">
        <v>24</v>
      </c>
      <c r="L3" s="34" t="s">
        <v>25</v>
      </c>
      <c r="M3" s="34" t="s">
        <v>26</v>
      </c>
      <c r="N3" s="34" t="s">
        <v>27</v>
      </c>
      <c r="O3" s="35"/>
      <c r="P3" s="28"/>
      <c r="Q3" s="28"/>
      <c r="R3" s="28"/>
      <c r="S3" s="28"/>
      <c r="T3" s="28"/>
      <c r="U3" s="28"/>
      <c r="V3" s="28"/>
    </row>
    <row r="4" spans="1:22" ht="21" thickBot="1" x14ac:dyDescent="0.35">
      <c r="A4" s="28"/>
      <c r="B4" s="61" t="s">
        <v>28</v>
      </c>
      <c r="C4" s="62">
        <f>SUM(Jan!H33)</f>
        <v>160</v>
      </c>
      <c r="D4" s="62">
        <f>SUM(Feb!H33)</f>
        <v>80</v>
      </c>
      <c r="E4" s="62">
        <f>SUM(Mar!H33)</f>
        <v>80</v>
      </c>
      <c r="F4" s="62">
        <f>SUM(Apr!H33)</f>
        <v>80</v>
      </c>
      <c r="G4" s="62">
        <f>SUM(May!H33)</f>
        <v>80</v>
      </c>
      <c r="H4" s="62">
        <f>SUM(Jun!H33)</f>
        <v>80</v>
      </c>
      <c r="I4" s="62">
        <f>SUM(Jul!H33)</f>
        <v>80</v>
      </c>
      <c r="J4" s="62">
        <f>SUM(Aug!H33)</f>
        <v>80</v>
      </c>
      <c r="K4" s="62">
        <f>SUM(Sep!H33)</f>
        <v>80</v>
      </c>
      <c r="L4" s="62">
        <f>SUM(Oct!H33)</f>
        <v>80</v>
      </c>
      <c r="M4" s="62">
        <f>SUM(Nov!H33)</f>
        <v>80</v>
      </c>
      <c r="N4" s="63">
        <f>SUM(Dec!H33)</f>
        <v>80</v>
      </c>
      <c r="O4" s="35"/>
      <c r="P4" s="28"/>
      <c r="Q4" s="28"/>
      <c r="R4" s="28"/>
      <c r="S4" s="28"/>
      <c r="T4" s="28"/>
      <c r="U4" s="28"/>
      <c r="V4" s="28"/>
    </row>
    <row r="5" spans="1:22" ht="21" thickBot="1" x14ac:dyDescent="0.35">
      <c r="A5" s="28"/>
      <c r="B5" s="64" t="s">
        <v>29</v>
      </c>
      <c r="C5" s="65">
        <f>SUM(Jan!O33)</f>
        <v>90</v>
      </c>
      <c r="D5" s="66">
        <f>SUM(Feb!O33)</f>
        <v>90</v>
      </c>
      <c r="E5" s="66">
        <f>SUM(Mar!O33)</f>
        <v>90</v>
      </c>
      <c r="F5" s="66">
        <f>SUM(Apr!O33)</f>
        <v>90</v>
      </c>
      <c r="G5" s="66">
        <f>SUM(May!O33)</f>
        <v>90</v>
      </c>
      <c r="H5" s="66">
        <f>SUM(Jun!O33)</f>
        <v>90</v>
      </c>
      <c r="I5" s="66">
        <f>SUM(Jul!O33)</f>
        <v>90</v>
      </c>
      <c r="J5" s="66">
        <f>SUM(Aug!O33)</f>
        <v>90</v>
      </c>
      <c r="K5" s="66">
        <f>SUM(Sep!O33)</f>
        <v>90</v>
      </c>
      <c r="L5" s="66">
        <f>SUM(Oct!O33)</f>
        <v>90</v>
      </c>
      <c r="M5" s="66">
        <f>SUM(Nov!O33)</f>
        <v>90</v>
      </c>
      <c r="N5" s="67">
        <f>SUM(Dec!O33)</f>
        <v>90</v>
      </c>
      <c r="O5" s="35"/>
      <c r="P5" s="28"/>
      <c r="Q5" s="28"/>
      <c r="R5" s="28"/>
      <c r="S5" s="28"/>
      <c r="T5" s="28"/>
      <c r="U5" s="28"/>
      <c r="V5" s="28"/>
    </row>
    <row r="6" spans="1:22" ht="20.25" x14ac:dyDescent="0.3">
      <c r="A6" s="28"/>
      <c r="B6" s="36" t="s">
        <v>30</v>
      </c>
      <c r="C6" s="37">
        <f>SUM(C4-C5)</f>
        <v>70</v>
      </c>
      <c r="D6" s="37">
        <f t="shared" ref="D6:N6" si="0">SUM(D4-D5)</f>
        <v>-10</v>
      </c>
      <c r="E6" s="37">
        <f t="shared" si="0"/>
        <v>-10</v>
      </c>
      <c r="F6" s="37">
        <f t="shared" si="0"/>
        <v>-10</v>
      </c>
      <c r="G6" s="37">
        <f t="shared" si="0"/>
        <v>-10</v>
      </c>
      <c r="H6" s="37">
        <f t="shared" si="0"/>
        <v>-10</v>
      </c>
      <c r="I6" s="37">
        <f t="shared" si="0"/>
        <v>-10</v>
      </c>
      <c r="J6" s="37">
        <f t="shared" si="0"/>
        <v>-10</v>
      </c>
      <c r="K6" s="37">
        <f t="shared" si="0"/>
        <v>-10</v>
      </c>
      <c r="L6" s="37">
        <f t="shared" si="0"/>
        <v>-10</v>
      </c>
      <c r="M6" s="37">
        <f t="shared" si="0"/>
        <v>-10</v>
      </c>
      <c r="N6" s="37">
        <f t="shared" si="0"/>
        <v>-10</v>
      </c>
      <c r="O6" s="35"/>
      <c r="P6" s="28"/>
      <c r="Q6" s="28"/>
      <c r="R6" s="28"/>
      <c r="S6" s="28"/>
      <c r="T6" s="28"/>
      <c r="U6" s="28"/>
      <c r="V6" s="28"/>
    </row>
    <row r="7" spans="1:22" ht="15.75" x14ac:dyDescent="0.25">
      <c r="A7" s="28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5"/>
      <c r="P7" s="28"/>
      <c r="Q7" s="28"/>
      <c r="R7" s="28"/>
      <c r="S7" s="28"/>
      <c r="T7" s="28"/>
      <c r="U7" s="28"/>
      <c r="V7" s="28"/>
    </row>
    <row r="8" spans="1:22" ht="15.75" thickBot="1" x14ac:dyDescent="0.3">
      <c r="A8" s="28"/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P8" s="28"/>
      <c r="Q8" s="28"/>
      <c r="R8" s="28"/>
      <c r="S8" s="28"/>
      <c r="T8" s="28"/>
      <c r="U8" s="28"/>
      <c r="V8" s="28"/>
    </row>
    <row r="9" spans="1:2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</sheetData>
  <mergeCells count="1">
    <mergeCell ref="B1:O1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selection activeCell="D10" sqref="D10"/>
    </sheetView>
  </sheetViews>
  <sheetFormatPr defaultRowHeight="15" x14ac:dyDescent="0.25"/>
  <cols>
    <col min="2" max="2" width="14.42578125" customWidth="1"/>
    <col min="3" max="3" width="46.5703125" customWidth="1"/>
    <col min="4" max="4" width="34.140625" customWidth="1"/>
  </cols>
  <sheetData>
    <row r="1" spans="1:22" x14ac:dyDescent="0.25">
      <c r="A1" s="28"/>
      <c r="B1" s="28"/>
      <c r="C1" s="107" t="s">
        <v>32</v>
      </c>
      <c r="D1" s="108"/>
      <c r="E1" s="83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15.75" thickBot="1" x14ac:dyDescent="0.3">
      <c r="A2" s="28"/>
      <c r="B2" s="28"/>
      <c r="C2" s="109"/>
      <c r="D2" s="110"/>
      <c r="E2" s="84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25.5" x14ac:dyDescent="0.35">
      <c r="A3" s="28"/>
      <c r="B3" s="28"/>
      <c r="C3" s="86" t="s">
        <v>33</v>
      </c>
      <c r="D3" s="68">
        <f>SUM(Jan!H33,Feb!H33,Mar!H33,Apr!H33,May!H33,Jun!H33,Jul!H33,Aug!H33,Sep!H33,Oct!H33,Nov!H33,Dec!H33)</f>
        <v>1040</v>
      </c>
      <c r="E3" s="85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5.5" x14ac:dyDescent="0.35">
      <c r="A4" s="28"/>
      <c r="B4" s="28"/>
      <c r="C4" s="87" t="s">
        <v>34</v>
      </c>
      <c r="D4" s="82"/>
      <c r="E4" s="85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25.5" x14ac:dyDescent="0.35">
      <c r="A5" s="28"/>
      <c r="B5" s="28"/>
      <c r="C5" s="88"/>
      <c r="D5" s="82"/>
      <c r="E5" s="85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25.5" x14ac:dyDescent="0.35">
      <c r="A6" s="28"/>
      <c r="B6" s="28"/>
      <c r="C6" s="88"/>
      <c r="D6" s="82"/>
      <c r="E6" s="85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23.25" x14ac:dyDescent="0.35">
      <c r="A7" s="28"/>
      <c r="B7" s="28"/>
      <c r="C7" s="89" t="s">
        <v>35</v>
      </c>
      <c r="D7" s="82">
        <f>SUM(D4:D6)</f>
        <v>0</v>
      </c>
      <c r="E7" s="85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25.5" x14ac:dyDescent="0.35">
      <c r="A8" s="28"/>
      <c r="B8" s="28"/>
      <c r="C8" s="90" t="s">
        <v>36</v>
      </c>
      <c r="D8" s="44">
        <f>SUM(D3-D7)</f>
        <v>1040</v>
      </c>
      <c r="E8" s="85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25.5" x14ac:dyDescent="0.35">
      <c r="A9" s="28"/>
      <c r="B9" s="28"/>
      <c r="C9" s="91"/>
      <c r="D9" s="45"/>
      <c r="E9" s="85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 x14ac:dyDescent="0.35">
      <c r="A10" s="28"/>
      <c r="B10" s="28"/>
      <c r="C10" s="92" t="s">
        <v>37</v>
      </c>
      <c r="D10" s="69">
        <f>SUM(Jan!O33,Feb!O33,Mar!O33,Apr!O33,May!O33,Jun!O33,Jul!O33,Aug!O33,Sep!O33,Oct!O33,Nov!O33,Dec!O33)</f>
        <v>1080</v>
      </c>
      <c r="E10" s="85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25.5" x14ac:dyDescent="0.35">
      <c r="A11" s="28"/>
      <c r="B11" s="28"/>
      <c r="C11" s="88"/>
      <c r="D11" s="82"/>
      <c r="E11" s="85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25.5" x14ac:dyDescent="0.35">
      <c r="A12" s="28"/>
      <c r="B12" s="28"/>
      <c r="C12" s="88"/>
      <c r="D12" s="82"/>
      <c r="E12" s="85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25.5" x14ac:dyDescent="0.35">
      <c r="A13" s="28"/>
      <c r="B13" s="28"/>
      <c r="C13" s="88"/>
      <c r="D13" s="82"/>
      <c r="E13" s="8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25.5" x14ac:dyDescent="0.35">
      <c r="A14" s="28"/>
      <c r="B14" s="28"/>
      <c r="C14" s="88"/>
      <c r="D14" s="82"/>
      <c r="E14" s="85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25.5" x14ac:dyDescent="0.35">
      <c r="A15" s="28"/>
      <c r="B15" s="28"/>
      <c r="C15" s="88"/>
      <c r="D15" s="82"/>
      <c r="E15" s="85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25.5" x14ac:dyDescent="0.35">
      <c r="A16" s="28"/>
      <c r="B16" s="28"/>
      <c r="C16" s="88"/>
      <c r="D16" s="82"/>
      <c r="E16" s="85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25.5" x14ac:dyDescent="0.35">
      <c r="A17" s="28"/>
      <c r="B17" s="28"/>
      <c r="C17" s="88"/>
      <c r="D17" s="82"/>
      <c r="E17" s="85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25.5" x14ac:dyDescent="0.35">
      <c r="A18" s="28"/>
      <c r="B18" s="28"/>
      <c r="C18" s="93" t="s">
        <v>38</v>
      </c>
      <c r="D18" s="43">
        <f>SUM(D10:D17)</f>
        <v>1080</v>
      </c>
      <c r="E18" s="85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ht="25.5" x14ac:dyDescent="0.35">
      <c r="A19" s="28"/>
      <c r="B19" s="28"/>
      <c r="C19" s="94"/>
      <c r="D19" s="46"/>
      <c r="E19" s="85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ht="26.25" thickBot="1" x14ac:dyDescent="0.4">
      <c r="A20" s="28"/>
      <c r="B20" s="28"/>
      <c r="C20" s="95" t="s">
        <v>39</v>
      </c>
      <c r="D20" s="96">
        <f>SUM(D8-D18)</f>
        <v>-40</v>
      </c>
      <c r="E20" s="85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ht="25.5" x14ac:dyDescent="0.35">
      <c r="A21" s="28"/>
      <c r="B21" s="28"/>
      <c r="C21" s="4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ht="25.5" x14ac:dyDescent="0.35">
      <c r="A22" s="28"/>
      <c r="B22" s="28"/>
      <c r="C22" s="4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ht="25.5" x14ac:dyDescent="0.35">
      <c r="A23" s="28"/>
      <c r="B23" s="28"/>
      <c r="C23" s="4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</sheetData>
  <mergeCells count="1">
    <mergeCell ref="C1:D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D11" sqref="D11"/>
    </sheetView>
  </sheetViews>
  <sheetFormatPr defaultRowHeight="15" x14ac:dyDescent="0.25"/>
  <cols>
    <col min="2" max="2" width="20.28515625" customWidth="1"/>
    <col min="3" max="3" width="44.7109375" customWidth="1"/>
    <col min="4" max="4" width="37.85546875" customWidth="1"/>
  </cols>
  <sheetData>
    <row r="1" spans="1:23" ht="30" x14ac:dyDescent="0.4">
      <c r="A1" s="28"/>
      <c r="B1" s="28"/>
      <c r="C1" s="111" t="s">
        <v>40</v>
      </c>
      <c r="D1" s="112"/>
      <c r="E1" s="81"/>
      <c r="F1" s="81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x14ac:dyDescent="0.25">
      <c r="A2" s="28"/>
      <c r="B2" s="28"/>
      <c r="C2" s="56"/>
      <c r="D2" s="56"/>
      <c r="E2" s="56"/>
      <c r="F2" s="56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26.25" thickBot="1" x14ac:dyDescent="0.4">
      <c r="A3" s="28"/>
      <c r="B3" s="28"/>
      <c r="C3" s="48" t="s">
        <v>41</v>
      </c>
      <c r="D3" s="49"/>
      <c r="E3" s="58"/>
      <c r="F3" s="5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20.25" x14ac:dyDescent="0.3">
      <c r="A4" s="28"/>
      <c r="B4" s="28"/>
      <c r="C4" s="70" t="s">
        <v>42</v>
      </c>
      <c r="D4" s="71">
        <f>SUM(Jan!O4:O8,Feb!O4:O8,Mar!O4:O8,Apr!O4:O8,May!O4:O8,Jun!O4:O8,Jul!O4:O8,Aug!O4:O8,Sep!O4:O8,Oct!O4:O8,Nov!O4:O8,Dec!O4:O8)</f>
        <v>120</v>
      </c>
      <c r="E4" s="59"/>
      <c r="F4" s="60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20.25" x14ac:dyDescent="0.3">
      <c r="A5" s="28"/>
      <c r="B5" s="28"/>
      <c r="C5" s="72" t="s">
        <v>43</v>
      </c>
      <c r="D5" s="73">
        <f>SUM(D4*20%)</f>
        <v>24</v>
      </c>
      <c r="E5" s="59"/>
      <c r="F5" s="6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20.25" x14ac:dyDescent="0.3">
      <c r="A6" s="28"/>
      <c r="B6" s="28"/>
      <c r="C6" s="74" t="s">
        <v>52</v>
      </c>
      <c r="D6" s="75"/>
      <c r="E6" s="59"/>
      <c r="F6" s="6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20.25" x14ac:dyDescent="0.3">
      <c r="A7" s="28"/>
      <c r="B7" s="28"/>
      <c r="C7" s="76"/>
      <c r="D7" s="77">
        <f>SUM(D4-D5)</f>
        <v>96</v>
      </c>
      <c r="E7" s="59"/>
      <c r="F7" s="60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ht="25.5" x14ac:dyDescent="0.35">
      <c r="A8" s="28"/>
      <c r="B8" s="28"/>
      <c r="C8" s="50" t="s">
        <v>44</v>
      </c>
      <c r="D8" s="51"/>
      <c r="E8" s="59"/>
      <c r="F8" s="60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ht="20.25" x14ac:dyDescent="0.3">
      <c r="A9" s="28"/>
      <c r="B9" s="28"/>
      <c r="C9" s="70" t="s">
        <v>45</v>
      </c>
      <c r="D9" s="78"/>
      <c r="E9" s="59"/>
      <c r="F9" s="60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ht="20.25" x14ac:dyDescent="0.3">
      <c r="A10" s="28"/>
      <c r="B10" s="28"/>
      <c r="C10" s="79" t="s">
        <v>46</v>
      </c>
      <c r="D10" s="80"/>
      <c r="E10" s="59"/>
      <c r="F10" s="6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ht="20.25" x14ac:dyDescent="0.3">
      <c r="A11" s="28"/>
      <c r="B11" s="28"/>
      <c r="C11" s="79" t="s">
        <v>39</v>
      </c>
      <c r="D11" s="80">
        <f>SUM('Profit &amp; Loss'!D20)</f>
        <v>-40</v>
      </c>
      <c r="E11" s="59"/>
      <c r="F11" s="60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ht="20.25" x14ac:dyDescent="0.3">
      <c r="A12" s="28"/>
      <c r="B12" s="28"/>
      <c r="C12" s="79" t="s">
        <v>38</v>
      </c>
      <c r="D12" s="80">
        <f>SUM(D9:D11)</f>
        <v>-40</v>
      </c>
      <c r="E12" s="59"/>
      <c r="F12" s="60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ht="25.5" x14ac:dyDescent="0.35">
      <c r="A13" s="28"/>
      <c r="B13" s="28"/>
      <c r="C13" s="52" t="s">
        <v>47</v>
      </c>
      <c r="D13" s="51"/>
      <c r="E13" s="59"/>
      <c r="F13" s="60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ht="20.25" x14ac:dyDescent="0.3">
      <c r="A14" s="28"/>
      <c r="B14" s="28"/>
      <c r="C14" s="72" t="s">
        <v>48</v>
      </c>
      <c r="D14" s="73">
        <f>SUM(Jan!H4:H8,Feb!H4:H8,Mar!H4:H8,Apr!H4:H8,May!H4:H8,Jun!H4:H8,Jul!H4:H8,Aug!H4:H8,Sep!H4:H8,Oct!H4:H8,Nov!H4:H8,Dec!H4:H8)</f>
        <v>120</v>
      </c>
      <c r="E14" s="59"/>
      <c r="F14" s="60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ht="20.25" x14ac:dyDescent="0.3">
      <c r="A15" s="28"/>
      <c r="B15" s="28"/>
      <c r="C15" s="72" t="s">
        <v>49</v>
      </c>
      <c r="D15" s="73"/>
      <c r="E15" s="59"/>
      <c r="F15" s="60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ht="20.25" x14ac:dyDescent="0.3">
      <c r="A16" s="28"/>
      <c r="B16" s="28"/>
      <c r="C16" s="72" t="s">
        <v>50</v>
      </c>
      <c r="D16" s="73"/>
      <c r="E16" s="59"/>
      <c r="F16" s="60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ht="20.25" x14ac:dyDescent="0.3">
      <c r="A17" s="28"/>
      <c r="B17" s="28"/>
      <c r="C17" s="72"/>
      <c r="D17" s="73"/>
      <c r="E17" s="59"/>
      <c r="F17" s="60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ht="20.25" x14ac:dyDescent="0.3">
      <c r="A18" s="28"/>
      <c r="B18" s="28"/>
      <c r="C18" s="72"/>
      <c r="D18" s="73"/>
      <c r="E18" s="59"/>
      <c r="F18" s="60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ht="20.25" x14ac:dyDescent="0.3">
      <c r="A19" s="28"/>
      <c r="B19" s="28"/>
      <c r="C19" s="72"/>
      <c r="D19" s="73">
        <f>SUM(D14:D18)</f>
        <v>120</v>
      </c>
      <c r="E19" s="59"/>
      <c r="F19" s="60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ht="21" thickBot="1" x14ac:dyDescent="0.35">
      <c r="A20" s="28"/>
      <c r="B20" s="28"/>
      <c r="C20" s="53" t="s">
        <v>51</v>
      </c>
      <c r="D20" s="54">
        <f>SUM(D7,D12-D19)</f>
        <v>-64</v>
      </c>
      <c r="E20" s="59"/>
      <c r="F20" s="60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20.25" x14ac:dyDescent="0.3">
      <c r="A21" s="28"/>
      <c r="B21" s="28"/>
      <c r="C21" s="55"/>
      <c r="D21" s="56"/>
      <c r="E21" s="56"/>
      <c r="F21" s="5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20.25" x14ac:dyDescent="0.3">
      <c r="A22" s="28"/>
      <c r="B22" s="28"/>
      <c r="C22" s="5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20.25" x14ac:dyDescent="0.3">
      <c r="A23" s="28"/>
      <c r="B23" s="28"/>
      <c r="C23" s="5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20.25" x14ac:dyDescent="0.3">
      <c r="A24" s="28"/>
      <c r="B24" s="28"/>
      <c r="C24" s="5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20.25" x14ac:dyDescent="0.3">
      <c r="A25" s="28"/>
      <c r="B25" s="28"/>
      <c r="C25" s="5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20.25" x14ac:dyDescent="0.3">
      <c r="A26" s="28"/>
      <c r="B26" s="28"/>
      <c r="C26" s="5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20.25" x14ac:dyDescent="0.3">
      <c r="A27" s="28"/>
      <c r="B27" s="28"/>
      <c r="C27" s="5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20.25" x14ac:dyDescent="0.3">
      <c r="A28" s="28"/>
      <c r="B28" s="28"/>
      <c r="C28" s="5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</sheetData>
  <mergeCells count="1">
    <mergeCell ref="C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H9" sqref="H9"/>
    </sheetView>
  </sheetViews>
  <sheetFormatPr defaultRowHeight="15" x14ac:dyDescent="0.25"/>
  <cols>
    <col min="1" max="1" width="24.28515625" customWidth="1"/>
    <col min="2" max="2" width="16.28515625" customWidth="1"/>
    <col min="3" max="3" width="11" customWidth="1"/>
    <col min="4" max="4" width="17" customWidth="1"/>
    <col min="5" max="5" width="16" customWidth="1"/>
    <col min="6" max="6" width="14.7109375" customWidth="1"/>
    <col min="7" max="7" width="17" customWidth="1"/>
  </cols>
  <sheetData>
    <row r="1" spans="1:26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30" customHeight="1" thickBot="1" x14ac:dyDescent="0.35">
      <c r="A3" s="28"/>
      <c r="B3" s="113"/>
      <c r="C3" s="113" t="s">
        <v>55</v>
      </c>
      <c r="D3" s="114" t="s">
        <v>56</v>
      </c>
      <c r="E3" s="114" t="s">
        <v>57</v>
      </c>
      <c r="F3" s="114"/>
      <c r="G3" s="113"/>
      <c r="H3" s="113"/>
      <c r="I3" s="113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9.5" thickBot="1" x14ac:dyDescent="0.35">
      <c r="A4" s="28"/>
      <c r="B4" s="113"/>
      <c r="C4" s="113"/>
      <c r="D4" s="115"/>
      <c r="E4" s="116"/>
      <c r="F4" s="122" t="s">
        <v>58</v>
      </c>
      <c r="G4" s="123"/>
      <c r="H4" s="124"/>
      <c r="I4" s="113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9.5" thickBot="1" x14ac:dyDescent="0.35">
      <c r="A5" s="28"/>
      <c r="B5" s="113"/>
      <c r="C5" s="119" t="s">
        <v>16</v>
      </c>
      <c r="D5" s="125">
        <f>SUM(Jan!G33)</f>
        <v>21.6</v>
      </c>
      <c r="E5" s="125">
        <f>SUM(Jan!N33)</f>
        <v>12.15</v>
      </c>
      <c r="F5" s="120" t="s">
        <v>59</v>
      </c>
      <c r="G5" s="120"/>
      <c r="H5" s="121"/>
      <c r="I5" s="113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9.5" thickBot="1" x14ac:dyDescent="0.35">
      <c r="A6" s="28"/>
      <c r="B6" s="113"/>
      <c r="C6" s="119" t="s">
        <v>17</v>
      </c>
      <c r="D6" s="126">
        <f>SUM(Feb!G33)</f>
        <v>10.8</v>
      </c>
      <c r="E6" s="126">
        <f>SUM(Feb!N33)</f>
        <v>12.15</v>
      </c>
      <c r="F6" s="113"/>
      <c r="G6" s="113"/>
      <c r="H6" s="113"/>
      <c r="I6" s="11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9.5" thickBot="1" x14ac:dyDescent="0.35">
      <c r="A7" s="28"/>
      <c r="B7" s="117" t="s">
        <v>38</v>
      </c>
      <c r="C7" s="118"/>
      <c r="D7" s="127">
        <f>SUM(D5:D6)</f>
        <v>32.400000000000006</v>
      </c>
      <c r="E7" s="127">
        <f>SUM(E5:E6)</f>
        <v>24.3</v>
      </c>
      <c r="F7" s="129">
        <f>SUM(D7-E7)</f>
        <v>8.100000000000005</v>
      </c>
      <c r="G7" s="113"/>
      <c r="H7" s="113"/>
      <c r="I7" s="113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8.75" x14ac:dyDescent="0.3">
      <c r="A8" s="28"/>
      <c r="B8" s="113"/>
      <c r="C8" s="119" t="s">
        <v>18</v>
      </c>
      <c r="D8" s="128">
        <f>SUM(Mar!G33)</f>
        <v>10.8</v>
      </c>
      <c r="E8" s="128">
        <f>SUM(Mar!N33)</f>
        <v>12.15</v>
      </c>
      <c r="F8" s="130"/>
      <c r="G8" s="113"/>
      <c r="H8" s="113"/>
      <c r="I8" s="113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9.5" thickBot="1" x14ac:dyDescent="0.35">
      <c r="A9" s="28"/>
      <c r="B9" s="113"/>
      <c r="C9" s="119" t="s">
        <v>19</v>
      </c>
      <c r="D9" s="128">
        <f>SUM(Apr!G33)</f>
        <v>10.8</v>
      </c>
      <c r="E9" s="128">
        <f>SUM(Apr!N33)</f>
        <v>12.15</v>
      </c>
      <c r="F9" s="130"/>
      <c r="G9" s="113"/>
      <c r="H9" s="113"/>
      <c r="I9" s="11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9.5" thickBot="1" x14ac:dyDescent="0.35">
      <c r="A10" s="28"/>
      <c r="B10" s="117" t="s">
        <v>38</v>
      </c>
      <c r="C10" s="118"/>
      <c r="D10" s="127">
        <f>SUM(D8:D9)</f>
        <v>21.6</v>
      </c>
      <c r="E10" s="127">
        <f>SUM(E8:E9)</f>
        <v>24.3</v>
      </c>
      <c r="F10" s="129">
        <f>SUM(D10-E10)</f>
        <v>-2.6999999999999993</v>
      </c>
      <c r="G10" s="113"/>
      <c r="H10" s="113"/>
      <c r="I10" s="11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8.75" x14ac:dyDescent="0.3">
      <c r="A11" s="28"/>
      <c r="B11" s="113"/>
      <c r="C11" s="119" t="s">
        <v>20</v>
      </c>
      <c r="D11" s="128">
        <f>SUM(May!G33)</f>
        <v>10.8</v>
      </c>
      <c r="E11" s="128">
        <f>SUM(May!N33)</f>
        <v>12.15</v>
      </c>
      <c r="F11" s="130"/>
      <c r="G11" s="113"/>
      <c r="H11" s="113"/>
      <c r="I11" s="11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9.5" thickBot="1" x14ac:dyDescent="0.35">
      <c r="A12" s="28"/>
      <c r="B12" s="113"/>
      <c r="C12" s="119" t="s">
        <v>21</v>
      </c>
      <c r="D12" s="128">
        <f>SUM(Jun!G33)</f>
        <v>10.8</v>
      </c>
      <c r="E12" s="128">
        <f>SUM(Jun!N33)</f>
        <v>12.15</v>
      </c>
      <c r="F12" s="130"/>
      <c r="G12" s="113"/>
      <c r="H12" s="113"/>
      <c r="I12" s="11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9.5" thickBot="1" x14ac:dyDescent="0.35">
      <c r="A13" s="28"/>
      <c r="B13" s="117" t="s">
        <v>38</v>
      </c>
      <c r="C13" s="118"/>
      <c r="D13" s="127">
        <f>SUM(D11:D12)</f>
        <v>21.6</v>
      </c>
      <c r="E13" s="127">
        <f>SUM(E11:E12)</f>
        <v>24.3</v>
      </c>
      <c r="F13" s="129">
        <f>SUM(D13-E13)</f>
        <v>-2.6999999999999993</v>
      </c>
      <c r="G13" s="113"/>
      <c r="H13" s="113"/>
      <c r="I13" s="11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8.75" x14ac:dyDescent="0.3">
      <c r="A14" s="28"/>
      <c r="B14" s="113"/>
      <c r="C14" s="119" t="s">
        <v>22</v>
      </c>
      <c r="D14" s="128">
        <f>SUM(Jul!G33)</f>
        <v>10.8</v>
      </c>
      <c r="E14" s="128">
        <f>SUM(Jul!N33)</f>
        <v>12.15</v>
      </c>
      <c r="F14" s="130"/>
      <c r="G14" s="113"/>
      <c r="H14" s="113"/>
      <c r="I14" s="11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9.5" thickBot="1" x14ac:dyDescent="0.35">
      <c r="A15" s="28"/>
      <c r="B15" s="113"/>
      <c r="C15" s="119" t="s">
        <v>23</v>
      </c>
      <c r="D15" s="128">
        <f>SUM(Aug!G33)</f>
        <v>10.8</v>
      </c>
      <c r="E15" s="128">
        <f>SUM(Aug!N33)</f>
        <v>12.15</v>
      </c>
      <c r="F15" s="130"/>
      <c r="G15" s="113"/>
      <c r="H15" s="113"/>
      <c r="I15" s="11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9.5" thickBot="1" x14ac:dyDescent="0.35">
      <c r="A16" s="28"/>
      <c r="B16" s="117" t="s">
        <v>38</v>
      </c>
      <c r="C16" s="118"/>
      <c r="D16" s="127">
        <f>SUM(D14:D15)</f>
        <v>21.6</v>
      </c>
      <c r="E16" s="127">
        <f>SUM(E14:E15)</f>
        <v>24.3</v>
      </c>
      <c r="F16" s="129">
        <f>SUM(D16-E16)</f>
        <v>-2.6999999999999993</v>
      </c>
      <c r="G16" s="113"/>
      <c r="H16" s="113"/>
      <c r="I16" s="113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8.75" x14ac:dyDescent="0.3">
      <c r="A17" s="28"/>
      <c r="B17" s="113"/>
      <c r="C17" s="119" t="s">
        <v>24</v>
      </c>
      <c r="D17" s="128">
        <f>SUM(Sep!G33)</f>
        <v>10.8</v>
      </c>
      <c r="E17" s="128">
        <f>SUM(Sep!N33)</f>
        <v>12.15</v>
      </c>
      <c r="F17" s="130"/>
      <c r="G17" s="113"/>
      <c r="H17" s="113"/>
      <c r="I17" s="113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9.5" thickBot="1" x14ac:dyDescent="0.35">
      <c r="A18" s="28"/>
      <c r="B18" s="113"/>
      <c r="C18" s="119" t="s">
        <v>25</v>
      </c>
      <c r="D18" s="128">
        <f>SUM(Oct!G33)</f>
        <v>10.8</v>
      </c>
      <c r="E18" s="128">
        <f>SUM(Oct!N33)</f>
        <v>12.15</v>
      </c>
      <c r="F18" s="130"/>
      <c r="G18" s="113"/>
      <c r="H18" s="113"/>
      <c r="I18" s="113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9.5" thickBot="1" x14ac:dyDescent="0.35">
      <c r="A19" s="28"/>
      <c r="B19" s="117" t="s">
        <v>38</v>
      </c>
      <c r="C19" s="118"/>
      <c r="D19" s="127">
        <f>SUM(D17:D18)</f>
        <v>21.6</v>
      </c>
      <c r="E19" s="127">
        <f>SUM(E17:E18)</f>
        <v>24.3</v>
      </c>
      <c r="F19" s="129">
        <f>SUM(D19-E19)</f>
        <v>-2.6999999999999993</v>
      </c>
      <c r="G19" s="113"/>
      <c r="H19" s="113"/>
      <c r="I19" s="113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8.75" x14ac:dyDescent="0.3">
      <c r="A20" s="28"/>
      <c r="B20" s="113"/>
      <c r="C20" s="119" t="s">
        <v>26</v>
      </c>
      <c r="D20" s="128">
        <f>SUM(Nov!G33)</f>
        <v>10.8</v>
      </c>
      <c r="E20" s="128">
        <f>SUM(Nov!N33)</f>
        <v>12.15</v>
      </c>
      <c r="F20" s="130"/>
      <c r="G20" s="113"/>
      <c r="H20" s="113"/>
      <c r="I20" s="113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9.5" thickBot="1" x14ac:dyDescent="0.35">
      <c r="A21" s="28"/>
      <c r="B21" s="113"/>
      <c r="C21" s="119" t="s">
        <v>27</v>
      </c>
      <c r="D21" s="128">
        <f>SUM(Dec!G33)</f>
        <v>10.8</v>
      </c>
      <c r="E21" s="128">
        <f>SUM(Dec!N33)</f>
        <v>12.15</v>
      </c>
      <c r="F21" s="130"/>
      <c r="G21" s="113"/>
      <c r="H21" s="113"/>
      <c r="I21" s="113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9.5" thickBot="1" x14ac:dyDescent="0.35">
      <c r="A22" s="28"/>
      <c r="B22" s="117" t="s">
        <v>38</v>
      </c>
      <c r="C22" s="118"/>
      <c r="D22" s="127">
        <f>SUM(D20:D21)</f>
        <v>21.6</v>
      </c>
      <c r="E22" s="127">
        <f>SUM(E20:E21)</f>
        <v>24.3</v>
      </c>
      <c r="F22" s="129">
        <f>SUM(D22-E22)</f>
        <v>-2.6999999999999993</v>
      </c>
      <c r="G22" s="113"/>
      <c r="H22" s="113"/>
      <c r="I22" s="113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8.75" x14ac:dyDescent="0.3">
      <c r="A23" s="28"/>
      <c r="B23" s="113"/>
      <c r="C23" s="113"/>
      <c r="D23" s="113"/>
      <c r="E23" s="113"/>
      <c r="F23" s="113"/>
      <c r="G23" s="113"/>
      <c r="H23" s="113"/>
      <c r="I23" s="113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8.75" x14ac:dyDescent="0.3">
      <c r="A24" s="28"/>
      <c r="B24" s="113"/>
      <c r="C24" s="113"/>
      <c r="D24" s="113"/>
      <c r="E24" s="113"/>
      <c r="F24" s="113"/>
      <c r="G24" s="113"/>
      <c r="H24" s="113"/>
      <c r="I24" s="113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</sheetData>
  <conditionalFormatting sqref="F7">
    <cfRule type="cellIs" dxfId="5" priority="7" operator="lessThan">
      <formula>0</formula>
    </cfRule>
  </conditionalFormatting>
  <conditionalFormatting sqref="F10">
    <cfRule type="cellIs" dxfId="4" priority="6" operator="lessThan">
      <formula>0</formula>
    </cfRule>
  </conditionalFormatting>
  <conditionalFormatting sqref="F13">
    <cfRule type="cellIs" dxfId="3" priority="4" operator="lessThan">
      <formula>0</formula>
    </cfRule>
  </conditionalFormatting>
  <conditionalFormatting sqref="F16">
    <cfRule type="cellIs" dxfId="2" priority="3" operator="lessThan">
      <formula>0</formula>
    </cfRule>
  </conditionalFormatting>
  <conditionalFormatting sqref="F19">
    <cfRule type="cellIs" dxfId="1" priority="2" operator="lessThan">
      <formula>0</formula>
    </cfRule>
  </conditionalFormatting>
  <conditionalFormatting sqref="F2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workbookViewId="0">
      <selection activeCell="P10" sqref="P10"/>
    </sheetView>
  </sheetViews>
  <sheetFormatPr defaultRowHeight="15" x14ac:dyDescent="0.25"/>
  <cols>
    <col min="2" max="2" width="12.28515625" customWidth="1"/>
    <col min="3" max="3" width="10.42578125" customWidth="1"/>
    <col min="4" max="4" width="32.5703125" customWidth="1"/>
    <col min="5" max="5" width="30" customWidth="1"/>
    <col min="6" max="6" width="9.5703125" customWidth="1"/>
    <col min="7" max="7" width="15.5703125" customWidth="1"/>
    <col min="8" max="8" width="10.140625" customWidth="1"/>
    <col min="9" max="9" width="14" customWidth="1"/>
    <col min="10" max="10" width="10.85546875" customWidth="1"/>
    <col min="11" max="11" width="33.7109375" customWidth="1"/>
    <col min="12" max="12" width="19.28515625" customWidth="1"/>
    <col min="14" max="14" width="16.28515625" customWidth="1"/>
    <col min="15" max="15" width="10" customWidth="1"/>
  </cols>
  <sheetData>
    <row r="1" spans="1:25" ht="30" x14ac:dyDescent="0.4">
      <c r="A1" s="28"/>
      <c r="B1" s="28"/>
      <c r="C1" s="103" t="s">
        <v>0</v>
      </c>
      <c r="D1" s="103"/>
      <c r="E1" s="103"/>
      <c r="F1" s="103"/>
      <c r="G1" s="103"/>
      <c r="H1" s="103"/>
      <c r="I1" s="1"/>
      <c r="J1" s="104" t="s">
        <v>1</v>
      </c>
      <c r="K1" s="104"/>
      <c r="L1" s="104"/>
      <c r="M1" s="104"/>
      <c r="N1" s="104"/>
      <c r="O1" s="104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05" t="s">
        <v>2</v>
      </c>
      <c r="E2" s="105"/>
      <c r="F2" s="97"/>
      <c r="G2" s="97"/>
      <c r="H2" s="3"/>
      <c r="I2" s="4"/>
      <c r="J2" s="2"/>
      <c r="K2" s="105" t="s">
        <v>3</v>
      </c>
      <c r="L2" s="105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54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54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8.65</v>
      </c>
      <c r="G4" s="100">
        <f>SUM(H4*13.5%)</f>
        <v>1.35</v>
      </c>
      <c r="H4" s="26">
        <v>10</v>
      </c>
      <c r="I4" s="1"/>
      <c r="J4" s="18"/>
      <c r="K4" s="19"/>
      <c r="L4" s="19"/>
      <c r="M4" s="102">
        <f>SUM(O4-N4)</f>
        <v>8.65</v>
      </c>
      <c r="N4" s="102">
        <f>SUM(O4*13.5%)</f>
        <v>1.35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SUM(H5*13.5%)</f>
        <v>0</v>
      </c>
      <c r="H5" s="26"/>
      <c r="I5" s="1"/>
      <c r="J5" s="18"/>
      <c r="K5" s="19"/>
      <c r="L5" s="19"/>
      <c r="M5" s="102">
        <f t="shared" ref="M5:M8" si="2">SUM(O5-N5)</f>
        <v>0</v>
      </c>
      <c r="N5" s="102">
        <f t="shared" ref="N5:N8" si="3">SUM(O5*13.5%)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02">
        <f t="shared" si="2"/>
        <v>0</v>
      </c>
      <c r="N6" s="102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02">
        <f t="shared" si="2"/>
        <v>0</v>
      </c>
      <c r="N7" s="102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02">
        <f t="shared" si="2"/>
        <v>0</v>
      </c>
      <c r="N8" s="102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6"/>
      <c r="N9" s="16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54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6" t="s">
        <v>53</v>
      </c>
      <c r="N10" s="6" t="s">
        <v>54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60.55</v>
      </c>
      <c r="G11" s="98">
        <f>SUM(H11*13.5%)</f>
        <v>9.4500000000000011</v>
      </c>
      <c r="H11" s="10">
        <v>70</v>
      </c>
      <c r="I11" s="1"/>
      <c r="J11" s="8" t="s">
        <v>8</v>
      </c>
      <c r="K11" s="9"/>
      <c r="L11" s="9" t="s">
        <v>10</v>
      </c>
      <c r="M11" s="98">
        <f>SUM(O11-N11)</f>
        <v>69.2</v>
      </c>
      <c r="N11" s="98">
        <f>SUM(O11*13.5%)</f>
        <v>10.8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SUM(H12*13.5%)</f>
        <v>0</v>
      </c>
      <c r="H12" s="10"/>
      <c r="I12" s="1"/>
      <c r="J12" s="11"/>
      <c r="K12" s="9"/>
      <c r="L12" s="9" t="s">
        <v>12</v>
      </c>
      <c r="M12" s="98">
        <f t="shared" ref="M12:M32" si="6">SUM(O12-N12)</f>
        <v>0</v>
      </c>
      <c r="N12" s="98">
        <f t="shared" ref="N12:N32" si="7">SUM(O12*13.5%)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98">
        <f t="shared" si="6"/>
        <v>0</v>
      </c>
      <c r="N13" s="98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98">
        <f t="shared" si="6"/>
        <v>0</v>
      </c>
      <c r="N14" s="98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0</v>
      </c>
      <c r="G15" s="98">
        <f t="shared" si="5"/>
        <v>0</v>
      </c>
      <c r="H15" s="10"/>
      <c r="I15" s="1"/>
      <c r="J15" s="11"/>
      <c r="K15" s="9"/>
      <c r="L15" s="9" t="s">
        <v>15</v>
      </c>
      <c r="M15" s="98">
        <f t="shared" si="6"/>
        <v>0</v>
      </c>
      <c r="N15" s="98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98">
        <f t="shared" si="6"/>
        <v>0</v>
      </c>
      <c r="N16" s="98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98">
        <f t="shared" si="6"/>
        <v>0</v>
      </c>
      <c r="N17" s="98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98">
        <f t="shared" si="6"/>
        <v>0</v>
      </c>
      <c r="N18" s="98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98">
        <f t="shared" si="6"/>
        <v>0</v>
      </c>
      <c r="N19" s="98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98">
        <f t="shared" si="6"/>
        <v>0</v>
      </c>
      <c r="N20" s="98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98">
        <f t="shared" si="6"/>
        <v>0</v>
      </c>
      <c r="N21" s="98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98">
        <f t="shared" si="6"/>
        <v>0</v>
      </c>
      <c r="N22" s="98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98">
        <f t="shared" si="6"/>
        <v>0</v>
      </c>
      <c r="N23" s="98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98">
        <f t="shared" si="6"/>
        <v>0</v>
      </c>
      <c r="N24" s="98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98">
        <f t="shared" si="6"/>
        <v>0</v>
      </c>
      <c r="N25" s="98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98">
        <f t="shared" si="6"/>
        <v>0</v>
      </c>
      <c r="N26" s="98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98">
        <f t="shared" si="6"/>
        <v>0</v>
      </c>
      <c r="N27" s="98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98">
        <f t="shared" si="6"/>
        <v>0</v>
      </c>
      <c r="N28" s="98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98">
        <f t="shared" si="6"/>
        <v>0</v>
      </c>
      <c r="N29" s="98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98">
        <f t="shared" si="6"/>
        <v>0</v>
      </c>
      <c r="N30" s="98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98">
        <f t="shared" si="6"/>
        <v>0</v>
      </c>
      <c r="N31" s="98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98">
        <f t="shared" si="6"/>
        <v>0</v>
      </c>
      <c r="N32" s="98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69.2</v>
      </c>
      <c r="G33" s="99">
        <f>SUM(G11:G32,G4:G8)</f>
        <v>10.8</v>
      </c>
      <c r="H33" s="13">
        <f>SUM(H3:H32)</f>
        <v>80</v>
      </c>
      <c r="I33" s="14"/>
      <c r="J33" s="12"/>
      <c r="K33" s="12"/>
      <c r="L33" s="12"/>
      <c r="M33" s="99">
        <f>SUM(M11:M32,M4:M8)</f>
        <v>77.850000000000009</v>
      </c>
      <c r="N33" s="99">
        <f>SUM(N11:N32,N4:N8)</f>
        <v>12.15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D2:E2"/>
    <mergeCell ref="C1:H1"/>
    <mergeCell ref="J1:O1"/>
    <mergeCell ref="K2:L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workbookViewId="0">
      <selection activeCell="Q9" sqref="Q9"/>
    </sheetView>
  </sheetViews>
  <sheetFormatPr defaultRowHeight="15" x14ac:dyDescent="0.25"/>
  <cols>
    <col min="2" max="2" width="17.85546875" customWidth="1"/>
    <col min="3" max="3" width="10.28515625" customWidth="1"/>
    <col min="4" max="4" width="28.42578125" customWidth="1"/>
    <col min="5" max="5" width="22.5703125" customWidth="1"/>
    <col min="6" max="6" width="9.7109375" customWidth="1"/>
    <col min="7" max="7" width="15.7109375" customWidth="1"/>
    <col min="8" max="8" width="11.28515625" customWidth="1"/>
    <col min="9" max="9" width="13.42578125" customWidth="1"/>
    <col min="10" max="10" width="11.28515625" customWidth="1"/>
    <col min="11" max="11" width="33.5703125" customWidth="1"/>
    <col min="12" max="12" width="21.28515625" customWidth="1"/>
    <col min="14" max="14" width="16" customWidth="1"/>
    <col min="15" max="15" width="10.85546875" customWidth="1"/>
  </cols>
  <sheetData>
    <row r="1" spans="1:25" ht="30" x14ac:dyDescent="0.4">
      <c r="A1" s="28"/>
      <c r="B1" s="28"/>
      <c r="C1" s="103" t="s">
        <v>0</v>
      </c>
      <c r="D1" s="103"/>
      <c r="E1" s="103"/>
      <c r="F1" s="103"/>
      <c r="G1" s="103"/>
      <c r="H1" s="103"/>
      <c r="I1" s="1"/>
      <c r="J1" s="104" t="s">
        <v>1</v>
      </c>
      <c r="K1" s="104"/>
      <c r="L1" s="104"/>
      <c r="M1" s="104"/>
      <c r="N1" s="104"/>
      <c r="O1" s="104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05" t="s">
        <v>2</v>
      </c>
      <c r="E2" s="105"/>
      <c r="F2" s="97"/>
      <c r="G2" s="97"/>
      <c r="H2" s="3"/>
      <c r="I2" s="4"/>
      <c r="J2" s="2"/>
      <c r="K2" s="105" t="s">
        <v>3</v>
      </c>
      <c r="L2" s="105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54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54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8.65</v>
      </c>
      <c r="G4" s="100">
        <f>SUM(H4*13.5%)</f>
        <v>1.35</v>
      </c>
      <c r="H4" s="26">
        <v>10</v>
      </c>
      <c r="I4" s="1"/>
      <c r="J4" s="18"/>
      <c r="K4" s="19"/>
      <c r="L4" s="19"/>
      <c r="M4" s="102">
        <f>SUM(O4-N4)</f>
        <v>8.65</v>
      </c>
      <c r="N4" s="102">
        <f>SUM(O4*13.5%)</f>
        <v>1.35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SUM(H5*13.5%)</f>
        <v>0</v>
      </c>
      <c r="H5" s="26"/>
      <c r="I5" s="1"/>
      <c r="J5" s="18"/>
      <c r="K5" s="19"/>
      <c r="L5" s="19"/>
      <c r="M5" s="102">
        <f t="shared" ref="M5:M8" si="2">SUM(O5-N5)</f>
        <v>0</v>
      </c>
      <c r="N5" s="102">
        <f t="shared" ref="N5:N8" si="3">SUM(O5*13.5%)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02">
        <f t="shared" si="2"/>
        <v>0</v>
      </c>
      <c r="N6" s="102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02">
        <f t="shared" si="2"/>
        <v>0</v>
      </c>
      <c r="N7" s="102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02">
        <f t="shared" si="2"/>
        <v>0</v>
      </c>
      <c r="N8" s="102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6"/>
      <c r="N9" s="16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54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6" t="s">
        <v>53</v>
      </c>
      <c r="N10" s="6" t="s">
        <v>54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60.55</v>
      </c>
      <c r="G11" s="98">
        <f>SUM(H11*13.5%)</f>
        <v>9.4500000000000011</v>
      </c>
      <c r="H11" s="10">
        <v>70</v>
      </c>
      <c r="I11" s="1"/>
      <c r="J11" s="8" t="s">
        <v>8</v>
      </c>
      <c r="K11" s="9"/>
      <c r="L11" s="9" t="s">
        <v>10</v>
      </c>
      <c r="M11" s="98">
        <f>SUM(O11-N11)</f>
        <v>69.2</v>
      </c>
      <c r="N11" s="98">
        <f>SUM(O11*13.5%)</f>
        <v>10.8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SUM(H12*13.5%)</f>
        <v>0</v>
      </c>
      <c r="H12" s="10"/>
      <c r="I12" s="1"/>
      <c r="J12" s="11"/>
      <c r="K12" s="9"/>
      <c r="L12" s="9" t="s">
        <v>12</v>
      </c>
      <c r="M12" s="98">
        <f t="shared" ref="M12:M32" si="6">SUM(O12-N12)</f>
        <v>0</v>
      </c>
      <c r="N12" s="98">
        <f t="shared" ref="N12:N32" si="7">SUM(O12*13.5%)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98">
        <f t="shared" si="6"/>
        <v>0</v>
      </c>
      <c r="N13" s="98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98">
        <f t="shared" si="6"/>
        <v>0</v>
      </c>
      <c r="N14" s="98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0</v>
      </c>
      <c r="G15" s="98">
        <f t="shared" si="5"/>
        <v>0</v>
      </c>
      <c r="H15" s="10"/>
      <c r="I15" s="1"/>
      <c r="J15" s="11"/>
      <c r="K15" s="9"/>
      <c r="L15" s="9" t="s">
        <v>15</v>
      </c>
      <c r="M15" s="98">
        <f t="shared" si="6"/>
        <v>0</v>
      </c>
      <c r="N15" s="98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98">
        <f t="shared" si="6"/>
        <v>0</v>
      </c>
      <c r="N16" s="98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98">
        <f t="shared" si="6"/>
        <v>0</v>
      </c>
      <c r="N17" s="98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98">
        <f t="shared" si="6"/>
        <v>0</v>
      </c>
      <c r="N18" s="98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98">
        <f t="shared" si="6"/>
        <v>0</v>
      </c>
      <c r="N19" s="98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98">
        <f t="shared" si="6"/>
        <v>0</v>
      </c>
      <c r="N20" s="98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98">
        <f t="shared" si="6"/>
        <v>0</v>
      </c>
      <c r="N21" s="98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98">
        <f t="shared" si="6"/>
        <v>0</v>
      </c>
      <c r="N22" s="98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98">
        <f t="shared" si="6"/>
        <v>0</v>
      </c>
      <c r="N23" s="98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98">
        <f t="shared" si="6"/>
        <v>0</v>
      </c>
      <c r="N24" s="98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98">
        <f t="shared" si="6"/>
        <v>0</v>
      </c>
      <c r="N25" s="98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98">
        <f t="shared" si="6"/>
        <v>0</v>
      </c>
      <c r="N26" s="98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98">
        <f t="shared" si="6"/>
        <v>0</v>
      </c>
      <c r="N27" s="98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98">
        <f t="shared" si="6"/>
        <v>0</v>
      </c>
      <c r="N28" s="98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98">
        <f t="shared" si="6"/>
        <v>0</v>
      </c>
      <c r="N29" s="98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98">
        <f t="shared" si="6"/>
        <v>0</v>
      </c>
      <c r="N30" s="98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98">
        <f t="shared" si="6"/>
        <v>0</v>
      </c>
      <c r="N31" s="98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98">
        <f t="shared" si="6"/>
        <v>0</v>
      </c>
      <c r="N32" s="98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69.2</v>
      </c>
      <c r="G33" s="99">
        <f>SUM(G11:G32,G4:G8)</f>
        <v>10.8</v>
      </c>
      <c r="H33" s="13">
        <f>SUM(H3:H32)</f>
        <v>80</v>
      </c>
      <c r="I33" s="14"/>
      <c r="J33" s="12"/>
      <c r="K33" s="12"/>
      <c r="L33" s="12"/>
      <c r="M33" s="99">
        <f>SUM(M11:M32,M4:M8)</f>
        <v>77.850000000000009</v>
      </c>
      <c r="N33" s="99">
        <f>SUM(N11:N32,N4:N8)</f>
        <v>12.15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D2:E2"/>
    <mergeCell ref="C1:H1"/>
    <mergeCell ref="J1:O1"/>
    <mergeCell ref="K2:L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workbookViewId="0">
      <selection activeCell="R10" sqref="R10"/>
    </sheetView>
  </sheetViews>
  <sheetFormatPr defaultRowHeight="15" x14ac:dyDescent="0.25"/>
  <cols>
    <col min="2" max="2" width="18.42578125" customWidth="1"/>
    <col min="3" max="3" width="10.28515625" customWidth="1"/>
    <col min="4" max="4" width="27" customWidth="1"/>
    <col min="5" max="5" width="24.42578125" customWidth="1"/>
    <col min="6" max="6" width="9.85546875" customWidth="1"/>
    <col min="7" max="7" width="16" customWidth="1"/>
    <col min="8" max="8" width="11.28515625" customWidth="1"/>
    <col min="9" max="9" width="16.140625" customWidth="1"/>
    <col min="10" max="10" width="10.7109375" customWidth="1"/>
    <col min="11" max="11" width="36" customWidth="1"/>
    <col min="12" max="12" width="17.7109375" customWidth="1"/>
    <col min="13" max="13" width="9.85546875" customWidth="1"/>
    <col min="14" max="14" width="16.42578125" customWidth="1"/>
    <col min="15" max="15" width="11.28515625" customWidth="1"/>
  </cols>
  <sheetData>
    <row r="1" spans="1:25" ht="30" x14ac:dyDescent="0.4">
      <c r="A1" s="28"/>
      <c r="B1" s="28"/>
      <c r="C1" s="103" t="s">
        <v>0</v>
      </c>
      <c r="D1" s="103"/>
      <c r="E1" s="103"/>
      <c r="F1" s="103"/>
      <c r="G1" s="103"/>
      <c r="H1" s="103"/>
      <c r="I1" s="1"/>
      <c r="J1" s="104" t="s">
        <v>1</v>
      </c>
      <c r="K1" s="104"/>
      <c r="L1" s="104"/>
      <c r="M1" s="104"/>
      <c r="N1" s="104"/>
      <c r="O1" s="104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05" t="s">
        <v>2</v>
      </c>
      <c r="E2" s="105"/>
      <c r="F2" s="97"/>
      <c r="G2" s="97"/>
      <c r="H2" s="3"/>
      <c r="I2" s="4"/>
      <c r="J2" s="2"/>
      <c r="K2" s="105" t="s">
        <v>3</v>
      </c>
      <c r="L2" s="105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54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54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8.65</v>
      </c>
      <c r="G4" s="100">
        <f>SUM(H4*13.5%)</f>
        <v>1.35</v>
      </c>
      <c r="H4" s="26">
        <v>10</v>
      </c>
      <c r="I4" s="1"/>
      <c r="J4" s="18"/>
      <c r="K4" s="19"/>
      <c r="L4" s="19"/>
      <c r="M4" s="102">
        <f>SUM(O4-N4)</f>
        <v>8.65</v>
      </c>
      <c r="N4" s="102">
        <f>SUM(O4*13.5%)</f>
        <v>1.35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SUM(H5*13.5%)</f>
        <v>0</v>
      </c>
      <c r="H5" s="26"/>
      <c r="I5" s="1"/>
      <c r="J5" s="18"/>
      <c r="K5" s="19"/>
      <c r="L5" s="19"/>
      <c r="M5" s="102">
        <f t="shared" ref="M5:M8" si="2">SUM(O5-N5)</f>
        <v>0</v>
      </c>
      <c r="N5" s="102">
        <f t="shared" ref="N5:N8" si="3">SUM(O5*13.5%)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02">
        <f t="shared" si="2"/>
        <v>0</v>
      </c>
      <c r="N6" s="102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02">
        <f t="shared" si="2"/>
        <v>0</v>
      </c>
      <c r="N7" s="102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02">
        <f t="shared" si="2"/>
        <v>0</v>
      </c>
      <c r="N8" s="102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6"/>
      <c r="N9" s="16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54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6" t="s">
        <v>53</v>
      </c>
      <c r="N10" s="6" t="s">
        <v>54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60.55</v>
      </c>
      <c r="G11" s="98">
        <f>SUM(H11*13.5%)</f>
        <v>9.4500000000000011</v>
      </c>
      <c r="H11" s="10">
        <v>70</v>
      </c>
      <c r="I11" s="1"/>
      <c r="J11" s="8" t="s">
        <v>8</v>
      </c>
      <c r="K11" s="9"/>
      <c r="L11" s="9" t="s">
        <v>10</v>
      </c>
      <c r="M11" s="98">
        <f>SUM(O11-N11)</f>
        <v>69.2</v>
      </c>
      <c r="N11" s="98">
        <f>SUM(O11*13.5%)</f>
        <v>10.8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SUM(H12*13.5%)</f>
        <v>0</v>
      </c>
      <c r="H12" s="10"/>
      <c r="I12" s="1"/>
      <c r="J12" s="11"/>
      <c r="K12" s="9"/>
      <c r="L12" s="9" t="s">
        <v>12</v>
      </c>
      <c r="M12" s="98">
        <f t="shared" ref="M12:M32" si="6">SUM(O12-N12)</f>
        <v>0</v>
      </c>
      <c r="N12" s="98">
        <f t="shared" ref="N12:N32" si="7">SUM(O12*13.5%)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98">
        <f t="shared" si="6"/>
        <v>0</v>
      </c>
      <c r="N13" s="98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98">
        <f t="shared" si="6"/>
        <v>0</v>
      </c>
      <c r="N14" s="98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0</v>
      </c>
      <c r="G15" s="98">
        <f t="shared" si="5"/>
        <v>0</v>
      </c>
      <c r="H15" s="10"/>
      <c r="I15" s="1"/>
      <c r="J15" s="11"/>
      <c r="K15" s="9"/>
      <c r="L15" s="9" t="s">
        <v>15</v>
      </c>
      <c r="M15" s="98">
        <f t="shared" si="6"/>
        <v>0</v>
      </c>
      <c r="N15" s="98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98">
        <f t="shared" si="6"/>
        <v>0</v>
      </c>
      <c r="N16" s="98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98">
        <f t="shared" si="6"/>
        <v>0</v>
      </c>
      <c r="N17" s="98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98">
        <f t="shared" si="6"/>
        <v>0</v>
      </c>
      <c r="N18" s="98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98">
        <f t="shared" si="6"/>
        <v>0</v>
      </c>
      <c r="N19" s="98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98">
        <f t="shared" si="6"/>
        <v>0</v>
      </c>
      <c r="N20" s="98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98">
        <f t="shared" si="6"/>
        <v>0</v>
      </c>
      <c r="N21" s="98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98">
        <f t="shared" si="6"/>
        <v>0</v>
      </c>
      <c r="N22" s="98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98">
        <f t="shared" si="6"/>
        <v>0</v>
      </c>
      <c r="N23" s="98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98">
        <f t="shared" si="6"/>
        <v>0</v>
      </c>
      <c r="N24" s="98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98">
        <f t="shared" si="6"/>
        <v>0</v>
      </c>
      <c r="N25" s="98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98">
        <f t="shared" si="6"/>
        <v>0</v>
      </c>
      <c r="N26" s="98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98">
        <f t="shared" si="6"/>
        <v>0</v>
      </c>
      <c r="N27" s="98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98">
        <f t="shared" si="6"/>
        <v>0</v>
      </c>
      <c r="N28" s="98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98">
        <f t="shared" si="6"/>
        <v>0</v>
      </c>
      <c r="N29" s="98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98">
        <f t="shared" si="6"/>
        <v>0</v>
      </c>
      <c r="N30" s="98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98">
        <f t="shared" si="6"/>
        <v>0</v>
      </c>
      <c r="N31" s="98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98">
        <f t="shared" si="6"/>
        <v>0</v>
      </c>
      <c r="N32" s="98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69.2</v>
      </c>
      <c r="G33" s="99">
        <f>SUM(G11:G32,G4:G8)</f>
        <v>10.8</v>
      </c>
      <c r="H33" s="13">
        <f>SUM(H3:H32)</f>
        <v>80</v>
      </c>
      <c r="I33" s="14"/>
      <c r="J33" s="12"/>
      <c r="K33" s="12"/>
      <c r="L33" s="12"/>
      <c r="M33" s="99">
        <f>SUM(M11:M32,M4:M8)</f>
        <v>77.850000000000009</v>
      </c>
      <c r="N33" s="99">
        <f>SUM(N11:N32,N4:N8)</f>
        <v>12.15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D2:E2"/>
    <mergeCell ref="C1:H1"/>
    <mergeCell ref="J1:O1"/>
    <mergeCell ref="K2:L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workbookViewId="0">
      <selection activeCell="Q10" sqref="Q10"/>
    </sheetView>
  </sheetViews>
  <sheetFormatPr defaultRowHeight="15" x14ac:dyDescent="0.25"/>
  <cols>
    <col min="2" max="2" width="16.5703125" customWidth="1"/>
    <col min="3" max="3" width="10.85546875" customWidth="1"/>
    <col min="4" max="4" width="24" customWidth="1"/>
    <col min="5" max="5" width="24.28515625" customWidth="1"/>
    <col min="6" max="6" width="8.42578125" customWidth="1"/>
    <col min="7" max="7" width="16.42578125" customWidth="1"/>
    <col min="8" max="8" width="12" customWidth="1"/>
    <col min="9" max="9" width="12.85546875" customWidth="1"/>
    <col min="10" max="10" width="11.42578125" customWidth="1"/>
    <col min="11" max="11" width="32.28515625" customWidth="1"/>
    <col min="12" max="12" width="22.28515625" customWidth="1"/>
    <col min="13" max="13" width="10.140625" customWidth="1"/>
    <col min="14" max="14" width="16.28515625" customWidth="1"/>
    <col min="15" max="15" width="10.85546875" customWidth="1"/>
  </cols>
  <sheetData>
    <row r="1" spans="1:25" ht="30" x14ac:dyDescent="0.4">
      <c r="A1" s="28"/>
      <c r="B1" s="28"/>
      <c r="C1" s="103" t="s">
        <v>0</v>
      </c>
      <c r="D1" s="103"/>
      <c r="E1" s="103"/>
      <c r="F1" s="103"/>
      <c r="G1" s="103"/>
      <c r="H1" s="103"/>
      <c r="I1" s="1"/>
      <c r="J1" s="104" t="s">
        <v>1</v>
      </c>
      <c r="K1" s="104"/>
      <c r="L1" s="104"/>
      <c r="M1" s="104"/>
      <c r="N1" s="104"/>
      <c r="O1" s="104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05" t="s">
        <v>2</v>
      </c>
      <c r="E2" s="105"/>
      <c r="F2" s="97"/>
      <c r="G2" s="97"/>
      <c r="H2" s="3"/>
      <c r="I2" s="4"/>
      <c r="J2" s="2"/>
      <c r="K2" s="105" t="s">
        <v>3</v>
      </c>
      <c r="L2" s="105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54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54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8.65</v>
      </c>
      <c r="G4" s="100">
        <f>SUM(H4*13.5%)</f>
        <v>1.35</v>
      </c>
      <c r="H4" s="26">
        <v>10</v>
      </c>
      <c r="I4" s="1"/>
      <c r="J4" s="18"/>
      <c r="K4" s="19"/>
      <c r="L4" s="19"/>
      <c r="M4" s="102">
        <f>SUM(O4-N4)</f>
        <v>8.65</v>
      </c>
      <c r="N4" s="102">
        <f>SUM(O4*13.5%)</f>
        <v>1.35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SUM(H5*13.5%)</f>
        <v>0</v>
      </c>
      <c r="H5" s="26"/>
      <c r="I5" s="1"/>
      <c r="J5" s="18"/>
      <c r="K5" s="19"/>
      <c r="L5" s="19"/>
      <c r="M5" s="102">
        <f t="shared" ref="M5:M8" si="2">SUM(O5-N5)</f>
        <v>0</v>
      </c>
      <c r="N5" s="102">
        <f t="shared" ref="N5:N8" si="3">SUM(O5*13.5%)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02">
        <f t="shared" si="2"/>
        <v>0</v>
      </c>
      <c r="N6" s="102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02">
        <f t="shared" si="2"/>
        <v>0</v>
      </c>
      <c r="N7" s="102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02">
        <f t="shared" si="2"/>
        <v>0</v>
      </c>
      <c r="N8" s="102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6"/>
      <c r="N9" s="16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54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6" t="s">
        <v>53</v>
      </c>
      <c r="N10" s="6" t="s">
        <v>54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60.55</v>
      </c>
      <c r="G11" s="98">
        <f>SUM(H11*13.5%)</f>
        <v>9.4500000000000011</v>
      </c>
      <c r="H11" s="10">
        <v>70</v>
      </c>
      <c r="I11" s="1"/>
      <c r="J11" s="8" t="s">
        <v>8</v>
      </c>
      <c r="K11" s="9"/>
      <c r="L11" s="9" t="s">
        <v>10</v>
      </c>
      <c r="M11" s="98">
        <f>SUM(O11-N11)</f>
        <v>69.2</v>
      </c>
      <c r="N11" s="98">
        <f>SUM(O11*13.5%)</f>
        <v>10.8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SUM(H12*13.5%)</f>
        <v>0</v>
      </c>
      <c r="H12" s="10"/>
      <c r="I12" s="1"/>
      <c r="J12" s="11"/>
      <c r="K12" s="9"/>
      <c r="L12" s="9" t="s">
        <v>12</v>
      </c>
      <c r="M12" s="98">
        <f t="shared" ref="M12:M32" si="6">SUM(O12-N12)</f>
        <v>0</v>
      </c>
      <c r="N12" s="98">
        <f t="shared" ref="N12:N32" si="7">SUM(O12*13.5%)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98">
        <f t="shared" si="6"/>
        <v>0</v>
      </c>
      <c r="N13" s="98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98">
        <f t="shared" si="6"/>
        <v>0</v>
      </c>
      <c r="N14" s="98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0</v>
      </c>
      <c r="G15" s="98">
        <f t="shared" si="5"/>
        <v>0</v>
      </c>
      <c r="H15" s="10"/>
      <c r="I15" s="1"/>
      <c r="J15" s="11"/>
      <c r="K15" s="9"/>
      <c r="L15" s="9" t="s">
        <v>15</v>
      </c>
      <c r="M15" s="98">
        <f t="shared" si="6"/>
        <v>0</v>
      </c>
      <c r="N15" s="98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98">
        <f t="shared" si="6"/>
        <v>0</v>
      </c>
      <c r="N16" s="98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98">
        <f t="shared" si="6"/>
        <v>0</v>
      </c>
      <c r="N17" s="98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98">
        <f t="shared" si="6"/>
        <v>0</v>
      </c>
      <c r="N18" s="98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98">
        <f t="shared" si="6"/>
        <v>0</v>
      </c>
      <c r="N19" s="98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98">
        <f t="shared" si="6"/>
        <v>0</v>
      </c>
      <c r="N20" s="98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98">
        <f t="shared" si="6"/>
        <v>0</v>
      </c>
      <c r="N21" s="98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98">
        <f t="shared" si="6"/>
        <v>0</v>
      </c>
      <c r="N22" s="98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98">
        <f t="shared" si="6"/>
        <v>0</v>
      </c>
      <c r="N23" s="98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98">
        <f t="shared" si="6"/>
        <v>0</v>
      </c>
      <c r="N24" s="98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98">
        <f t="shared" si="6"/>
        <v>0</v>
      </c>
      <c r="N25" s="98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98">
        <f t="shared" si="6"/>
        <v>0</v>
      </c>
      <c r="N26" s="98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98">
        <f t="shared" si="6"/>
        <v>0</v>
      </c>
      <c r="N27" s="98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98">
        <f t="shared" si="6"/>
        <v>0</v>
      </c>
      <c r="N28" s="98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98">
        <f t="shared" si="6"/>
        <v>0</v>
      </c>
      <c r="N29" s="98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98">
        <f t="shared" si="6"/>
        <v>0</v>
      </c>
      <c r="N30" s="98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98">
        <f t="shared" si="6"/>
        <v>0</v>
      </c>
      <c r="N31" s="98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98">
        <f t="shared" si="6"/>
        <v>0</v>
      </c>
      <c r="N32" s="98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69.2</v>
      </c>
      <c r="G33" s="99">
        <f>SUM(G11:G32,G4:G8)</f>
        <v>10.8</v>
      </c>
      <c r="H33" s="13">
        <f>SUM(H3:H32)</f>
        <v>80</v>
      </c>
      <c r="I33" s="14"/>
      <c r="J33" s="12"/>
      <c r="K33" s="12"/>
      <c r="L33" s="12"/>
      <c r="M33" s="99">
        <f>SUM(M11:M32,M4:M8)</f>
        <v>77.850000000000009</v>
      </c>
      <c r="N33" s="99">
        <f>SUM(N11:N32,N4:N8)</f>
        <v>12.15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D2:E2"/>
    <mergeCell ref="C1:H1"/>
    <mergeCell ref="J1:O1"/>
    <mergeCell ref="K2:L2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workbookViewId="0">
      <selection activeCell="R21" sqref="R21"/>
    </sheetView>
  </sheetViews>
  <sheetFormatPr defaultRowHeight="15" x14ac:dyDescent="0.25"/>
  <cols>
    <col min="2" max="2" width="14" customWidth="1"/>
    <col min="3" max="3" width="10.5703125" customWidth="1"/>
    <col min="4" max="4" width="27.28515625" customWidth="1"/>
    <col min="5" max="5" width="21.28515625" customWidth="1"/>
    <col min="6" max="6" width="8.85546875" customWidth="1"/>
    <col min="7" max="7" width="15.5703125" customWidth="1"/>
    <col min="8" max="8" width="10.28515625" customWidth="1"/>
    <col min="9" max="9" width="18.42578125" customWidth="1"/>
    <col min="10" max="10" width="11.7109375" customWidth="1"/>
    <col min="11" max="11" width="33" customWidth="1"/>
    <col min="12" max="12" width="21.140625" customWidth="1"/>
    <col min="13" max="13" width="9.42578125" customWidth="1"/>
    <col min="14" max="14" width="16.140625" customWidth="1"/>
    <col min="15" max="15" width="10.7109375" customWidth="1"/>
  </cols>
  <sheetData>
    <row r="1" spans="1:25" ht="30" x14ac:dyDescent="0.4">
      <c r="A1" s="28"/>
      <c r="B1" s="28"/>
      <c r="C1" s="103" t="s">
        <v>0</v>
      </c>
      <c r="D1" s="103"/>
      <c r="E1" s="103"/>
      <c r="F1" s="103"/>
      <c r="G1" s="103"/>
      <c r="H1" s="103"/>
      <c r="I1" s="1"/>
      <c r="J1" s="104" t="s">
        <v>1</v>
      </c>
      <c r="K1" s="104"/>
      <c r="L1" s="104"/>
      <c r="M1" s="104"/>
      <c r="N1" s="104"/>
      <c r="O1" s="104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05" t="s">
        <v>2</v>
      </c>
      <c r="E2" s="105"/>
      <c r="F2" s="97"/>
      <c r="G2" s="97"/>
      <c r="H2" s="3"/>
      <c r="I2" s="4"/>
      <c r="J2" s="2"/>
      <c r="K2" s="105" t="s">
        <v>3</v>
      </c>
      <c r="L2" s="105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54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54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8.65</v>
      </c>
      <c r="G4" s="100">
        <f>SUM(H4*13.5%)</f>
        <v>1.35</v>
      </c>
      <c r="H4" s="26">
        <v>10</v>
      </c>
      <c r="I4" s="1"/>
      <c r="J4" s="18"/>
      <c r="K4" s="19"/>
      <c r="L4" s="19"/>
      <c r="M4" s="102">
        <f>SUM(O4-N4)</f>
        <v>8.65</v>
      </c>
      <c r="N4" s="102">
        <f>SUM(O4*13.5%)</f>
        <v>1.35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SUM(H5*13.5%)</f>
        <v>0</v>
      </c>
      <c r="H5" s="26"/>
      <c r="I5" s="1"/>
      <c r="J5" s="18"/>
      <c r="K5" s="19"/>
      <c r="L5" s="19"/>
      <c r="M5" s="102">
        <f t="shared" ref="M5:M8" si="2">SUM(O5-N5)</f>
        <v>0</v>
      </c>
      <c r="N5" s="102">
        <f t="shared" ref="N5:N8" si="3">SUM(O5*13.5%)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02">
        <f t="shared" si="2"/>
        <v>0</v>
      </c>
      <c r="N6" s="102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02">
        <f t="shared" si="2"/>
        <v>0</v>
      </c>
      <c r="N7" s="102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02">
        <f t="shared" si="2"/>
        <v>0</v>
      </c>
      <c r="N8" s="102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6"/>
      <c r="N9" s="16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54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6" t="s">
        <v>53</v>
      </c>
      <c r="N10" s="6" t="s">
        <v>54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60.55</v>
      </c>
      <c r="G11" s="98">
        <f>SUM(H11*13.5%)</f>
        <v>9.4500000000000011</v>
      </c>
      <c r="H11" s="10">
        <v>70</v>
      </c>
      <c r="I11" s="1"/>
      <c r="J11" s="8" t="s">
        <v>8</v>
      </c>
      <c r="K11" s="9"/>
      <c r="L11" s="9" t="s">
        <v>10</v>
      </c>
      <c r="M11" s="98">
        <f>SUM(O11-N11)</f>
        <v>69.2</v>
      </c>
      <c r="N11" s="98">
        <f>SUM(O11*13.5%)</f>
        <v>10.8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SUM(H12*13.5%)</f>
        <v>0</v>
      </c>
      <c r="H12" s="10"/>
      <c r="I12" s="1"/>
      <c r="J12" s="11"/>
      <c r="K12" s="9"/>
      <c r="L12" s="9" t="s">
        <v>12</v>
      </c>
      <c r="M12" s="98">
        <f t="shared" ref="M12:M32" si="6">SUM(O12-N12)</f>
        <v>0</v>
      </c>
      <c r="N12" s="98">
        <f t="shared" ref="N12:N32" si="7">SUM(O12*13.5%)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98">
        <f t="shared" si="6"/>
        <v>0</v>
      </c>
      <c r="N13" s="98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98">
        <f t="shared" si="6"/>
        <v>0</v>
      </c>
      <c r="N14" s="98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0</v>
      </c>
      <c r="G15" s="98">
        <f t="shared" si="5"/>
        <v>0</v>
      </c>
      <c r="H15" s="10"/>
      <c r="I15" s="1"/>
      <c r="J15" s="11"/>
      <c r="K15" s="9"/>
      <c r="L15" s="9" t="s">
        <v>15</v>
      </c>
      <c r="M15" s="98">
        <f t="shared" si="6"/>
        <v>0</v>
      </c>
      <c r="N15" s="98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98">
        <f t="shared" si="6"/>
        <v>0</v>
      </c>
      <c r="N16" s="98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98">
        <f t="shared" si="6"/>
        <v>0</v>
      </c>
      <c r="N17" s="98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98">
        <f t="shared" si="6"/>
        <v>0</v>
      </c>
      <c r="N18" s="98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98">
        <f t="shared" si="6"/>
        <v>0</v>
      </c>
      <c r="N19" s="98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98">
        <f t="shared" si="6"/>
        <v>0</v>
      </c>
      <c r="N20" s="98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98">
        <f t="shared" si="6"/>
        <v>0</v>
      </c>
      <c r="N21" s="98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98">
        <f t="shared" si="6"/>
        <v>0</v>
      </c>
      <c r="N22" s="98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98">
        <f t="shared" si="6"/>
        <v>0</v>
      </c>
      <c r="N23" s="98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98">
        <f t="shared" si="6"/>
        <v>0</v>
      </c>
      <c r="N24" s="98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98">
        <f t="shared" si="6"/>
        <v>0</v>
      </c>
      <c r="N25" s="98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98">
        <f t="shared" si="6"/>
        <v>0</v>
      </c>
      <c r="N26" s="98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98">
        <f t="shared" si="6"/>
        <v>0</v>
      </c>
      <c r="N27" s="98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98">
        <f t="shared" si="6"/>
        <v>0</v>
      </c>
      <c r="N28" s="98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98">
        <f t="shared" si="6"/>
        <v>0</v>
      </c>
      <c r="N29" s="98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98">
        <f t="shared" si="6"/>
        <v>0</v>
      </c>
      <c r="N30" s="98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98">
        <f t="shared" si="6"/>
        <v>0</v>
      </c>
      <c r="N31" s="98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98">
        <f t="shared" si="6"/>
        <v>0</v>
      </c>
      <c r="N32" s="98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69.2</v>
      </c>
      <c r="G33" s="99">
        <f>SUM(G11:G32,G4:G8)</f>
        <v>10.8</v>
      </c>
      <c r="H33" s="13">
        <f>SUM(H3:H32)</f>
        <v>80</v>
      </c>
      <c r="I33" s="14"/>
      <c r="J33" s="12"/>
      <c r="K33" s="12"/>
      <c r="L33" s="12"/>
      <c r="M33" s="99">
        <f>SUM(M11:M32,M4:M8)</f>
        <v>77.850000000000009</v>
      </c>
      <c r="N33" s="99">
        <f>SUM(N11:N32,N4:N8)</f>
        <v>12.15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D2:E2"/>
    <mergeCell ref="C1:H1"/>
    <mergeCell ref="J1:O1"/>
    <mergeCell ref="K2:L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workbookViewId="0">
      <selection activeCell="R18" sqref="R18"/>
    </sheetView>
  </sheetViews>
  <sheetFormatPr defaultRowHeight="15" x14ac:dyDescent="0.25"/>
  <cols>
    <col min="2" max="2" width="11.5703125" customWidth="1"/>
    <col min="3" max="3" width="10.42578125" customWidth="1"/>
    <col min="4" max="4" width="26.42578125" customWidth="1"/>
    <col min="5" max="5" width="20" customWidth="1"/>
    <col min="6" max="6" width="9.5703125" customWidth="1"/>
    <col min="7" max="7" width="15.7109375" customWidth="1"/>
    <col min="8" max="8" width="11" customWidth="1"/>
    <col min="9" max="9" width="14.28515625" customWidth="1"/>
    <col min="10" max="10" width="11.42578125" customWidth="1"/>
    <col min="11" max="11" width="34.85546875" customWidth="1"/>
    <col min="12" max="12" width="19" customWidth="1"/>
    <col min="13" max="13" width="9.7109375" customWidth="1"/>
    <col min="14" max="14" width="15.5703125" customWidth="1"/>
    <col min="15" max="15" width="10.42578125" customWidth="1"/>
  </cols>
  <sheetData>
    <row r="1" spans="1:25" ht="30" x14ac:dyDescent="0.4">
      <c r="A1" s="28"/>
      <c r="B1" s="28"/>
      <c r="C1" s="103" t="s">
        <v>0</v>
      </c>
      <c r="D1" s="103"/>
      <c r="E1" s="103"/>
      <c r="F1" s="103"/>
      <c r="G1" s="103"/>
      <c r="H1" s="103"/>
      <c r="I1" s="1"/>
      <c r="J1" s="104" t="s">
        <v>1</v>
      </c>
      <c r="K1" s="104"/>
      <c r="L1" s="104"/>
      <c r="M1" s="104"/>
      <c r="N1" s="104"/>
      <c r="O1" s="104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05" t="s">
        <v>2</v>
      </c>
      <c r="E2" s="105"/>
      <c r="F2" s="97"/>
      <c r="G2" s="97"/>
      <c r="H2" s="3"/>
      <c r="I2" s="4"/>
      <c r="J2" s="2"/>
      <c r="K2" s="105" t="s">
        <v>3</v>
      </c>
      <c r="L2" s="105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54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54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8.65</v>
      </c>
      <c r="G4" s="100">
        <f>SUM(H4*13.5%)</f>
        <v>1.35</v>
      </c>
      <c r="H4" s="26">
        <v>10</v>
      </c>
      <c r="I4" s="1"/>
      <c r="J4" s="18"/>
      <c r="K4" s="19"/>
      <c r="L4" s="19"/>
      <c r="M4" s="102">
        <f>SUM(O4-N4)</f>
        <v>8.65</v>
      </c>
      <c r="N4" s="102">
        <f>SUM(O4*13.5%)</f>
        <v>1.35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SUM(H5*13.5%)</f>
        <v>0</v>
      </c>
      <c r="H5" s="26"/>
      <c r="I5" s="1"/>
      <c r="J5" s="18"/>
      <c r="K5" s="19"/>
      <c r="L5" s="19"/>
      <c r="M5" s="102">
        <f t="shared" ref="M5:M8" si="2">SUM(O5-N5)</f>
        <v>0</v>
      </c>
      <c r="N5" s="102">
        <f t="shared" ref="N5:N8" si="3">SUM(O5*13.5%)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02">
        <f t="shared" si="2"/>
        <v>0</v>
      </c>
      <c r="N6" s="102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02">
        <f t="shared" si="2"/>
        <v>0</v>
      </c>
      <c r="N7" s="102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02">
        <f t="shared" si="2"/>
        <v>0</v>
      </c>
      <c r="N8" s="102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6"/>
      <c r="N9" s="16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54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6" t="s">
        <v>53</v>
      </c>
      <c r="N10" s="6" t="s">
        <v>54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60.55</v>
      </c>
      <c r="G11" s="98">
        <f>SUM(H11*13.5%)</f>
        <v>9.4500000000000011</v>
      </c>
      <c r="H11" s="10">
        <v>70</v>
      </c>
      <c r="I11" s="1"/>
      <c r="J11" s="8" t="s">
        <v>8</v>
      </c>
      <c r="K11" s="9"/>
      <c r="L11" s="9" t="s">
        <v>10</v>
      </c>
      <c r="M11" s="98">
        <f>SUM(O11-N11)</f>
        <v>69.2</v>
      </c>
      <c r="N11" s="98">
        <f>SUM(O11*13.5%)</f>
        <v>10.8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SUM(H12*13.5%)</f>
        <v>0</v>
      </c>
      <c r="H12" s="10"/>
      <c r="I12" s="1"/>
      <c r="J12" s="11"/>
      <c r="K12" s="9"/>
      <c r="L12" s="9" t="s">
        <v>12</v>
      </c>
      <c r="M12" s="98">
        <f t="shared" ref="M12:M32" si="6">SUM(O12-N12)</f>
        <v>0</v>
      </c>
      <c r="N12" s="98">
        <f t="shared" ref="N12:N32" si="7">SUM(O12*13.5%)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98">
        <f t="shared" si="6"/>
        <v>0</v>
      </c>
      <c r="N13" s="98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98">
        <f t="shared" si="6"/>
        <v>0</v>
      </c>
      <c r="N14" s="98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0</v>
      </c>
      <c r="G15" s="98">
        <f t="shared" si="5"/>
        <v>0</v>
      </c>
      <c r="H15" s="10"/>
      <c r="I15" s="1"/>
      <c r="J15" s="11"/>
      <c r="K15" s="9"/>
      <c r="L15" s="9" t="s">
        <v>15</v>
      </c>
      <c r="M15" s="98">
        <f t="shared" si="6"/>
        <v>0</v>
      </c>
      <c r="N15" s="98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98">
        <f t="shared" si="6"/>
        <v>0</v>
      </c>
      <c r="N16" s="98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98">
        <f t="shared" si="6"/>
        <v>0</v>
      </c>
      <c r="N17" s="98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98">
        <f t="shared" si="6"/>
        <v>0</v>
      </c>
      <c r="N18" s="98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98">
        <f t="shared" si="6"/>
        <v>0</v>
      </c>
      <c r="N19" s="98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98">
        <f t="shared" si="6"/>
        <v>0</v>
      </c>
      <c r="N20" s="98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98">
        <f t="shared" si="6"/>
        <v>0</v>
      </c>
      <c r="N21" s="98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98">
        <f t="shared" si="6"/>
        <v>0</v>
      </c>
      <c r="N22" s="98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98">
        <f t="shared" si="6"/>
        <v>0</v>
      </c>
      <c r="N23" s="98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98">
        <f t="shared" si="6"/>
        <v>0</v>
      </c>
      <c r="N24" s="98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98">
        <f t="shared" si="6"/>
        <v>0</v>
      </c>
      <c r="N25" s="98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98">
        <f t="shared" si="6"/>
        <v>0</v>
      </c>
      <c r="N26" s="98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98">
        <f t="shared" si="6"/>
        <v>0</v>
      </c>
      <c r="N27" s="98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98">
        <f t="shared" si="6"/>
        <v>0</v>
      </c>
      <c r="N28" s="98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98">
        <f t="shared" si="6"/>
        <v>0</v>
      </c>
      <c r="N29" s="98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98">
        <f t="shared" si="6"/>
        <v>0</v>
      </c>
      <c r="N30" s="98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98">
        <f t="shared" si="6"/>
        <v>0</v>
      </c>
      <c r="N31" s="98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98">
        <f t="shared" si="6"/>
        <v>0</v>
      </c>
      <c r="N32" s="98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69.2</v>
      </c>
      <c r="G33" s="99">
        <f>SUM(G11:G32,G4:G8)</f>
        <v>10.8</v>
      </c>
      <c r="H33" s="13">
        <f>SUM(H3:H32)</f>
        <v>80</v>
      </c>
      <c r="I33" s="14"/>
      <c r="J33" s="12"/>
      <c r="K33" s="12"/>
      <c r="L33" s="12"/>
      <c r="M33" s="99">
        <f>SUM(M11:M32,M4:M8)</f>
        <v>77.850000000000009</v>
      </c>
      <c r="N33" s="99">
        <f>SUM(N11:N32,N4:N8)</f>
        <v>12.15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D2:E2"/>
    <mergeCell ref="C1:H1"/>
    <mergeCell ref="J1:O1"/>
    <mergeCell ref="K2:L2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workbookViewId="0">
      <selection activeCell="Q14" sqref="Q14"/>
    </sheetView>
  </sheetViews>
  <sheetFormatPr defaultRowHeight="15" x14ac:dyDescent="0.25"/>
  <cols>
    <col min="2" max="2" width="11.85546875" customWidth="1"/>
    <col min="3" max="3" width="11" customWidth="1"/>
    <col min="4" max="4" width="30" customWidth="1"/>
    <col min="5" max="5" width="19.85546875" customWidth="1"/>
    <col min="6" max="6" width="9.140625" customWidth="1"/>
    <col min="7" max="7" width="15.7109375" customWidth="1"/>
    <col min="8" max="8" width="10.85546875" customWidth="1"/>
    <col min="9" max="9" width="16.28515625" customWidth="1"/>
    <col min="10" max="10" width="11.7109375" customWidth="1"/>
    <col min="11" max="11" width="32.28515625" customWidth="1"/>
    <col min="12" max="12" width="21" customWidth="1"/>
    <col min="14" max="14" width="16.140625" customWidth="1"/>
  </cols>
  <sheetData>
    <row r="1" spans="1:25" ht="30" x14ac:dyDescent="0.4">
      <c r="A1" s="28"/>
      <c r="B1" s="28"/>
      <c r="C1" s="103" t="s">
        <v>0</v>
      </c>
      <c r="D1" s="103"/>
      <c r="E1" s="103"/>
      <c r="F1" s="103"/>
      <c r="G1" s="103"/>
      <c r="H1" s="103"/>
      <c r="I1" s="1"/>
      <c r="J1" s="104" t="s">
        <v>1</v>
      </c>
      <c r="K1" s="104"/>
      <c r="L1" s="104"/>
      <c r="M1" s="104"/>
      <c r="N1" s="104"/>
      <c r="O1" s="104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05" t="s">
        <v>2</v>
      </c>
      <c r="E2" s="105"/>
      <c r="F2" s="97"/>
      <c r="G2" s="97"/>
      <c r="H2" s="3"/>
      <c r="I2" s="4"/>
      <c r="J2" s="2"/>
      <c r="K2" s="105" t="s">
        <v>3</v>
      </c>
      <c r="L2" s="105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54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54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8.65</v>
      </c>
      <c r="G4" s="100">
        <f>SUM(H4*13.5%)</f>
        <v>1.35</v>
      </c>
      <c r="H4" s="26">
        <v>10</v>
      </c>
      <c r="I4" s="1"/>
      <c r="J4" s="18"/>
      <c r="K4" s="19"/>
      <c r="L4" s="19"/>
      <c r="M4" s="102">
        <f>SUM(O4-N4)</f>
        <v>8.65</v>
      </c>
      <c r="N4" s="102">
        <f>SUM(O4*13.5%)</f>
        <v>1.35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SUM(H5*13.5%)</f>
        <v>0</v>
      </c>
      <c r="H5" s="26"/>
      <c r="I5" s="1"/>
      <c r="J5" s="18"/>
      <c r="K5" s="19"/>
      <c r="L5" s="19"/>
      <c r="M5" s="102">
        <f t="shared" ref="M5:M8" si="2">SUM(O5-N5)</f>
        <v>0</v>
      </c>
      <c r="N5" s="102">
        <f t="shared" ref="N5:N8" si="3">SUM(O5*13.5%)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02">
        <f t="shared" si="2"/>
        <v>0</v>
      </c>
      <c r="N6" s="102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02">
        <f t="shared" si="2"/>
        <v>0</v>
      </c>
      <c r="N7" s="102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02">
        <f t="shared" si="2"/>
        <v>0</v>
      </c>
      <c r="N8" s="102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6"/>
      <c r="N9" s="16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54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6" t="s">
        <v>53</v>
      </c>
      <c r="N10" s="6" t="s">
        <v>54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60.55</v>
      </c>
      <c r="G11" s="98">
        <f>SUM(H11*13.5%)</f>
        <v>9.4500000000000011</v>
      </c>
      <c r="H11" s="10">
        <v>70</v>
      </c>
      <c r="I11" s="1"/>
      <c r="J11" s="8" t="s">
        <v>8</v>
      </c>
      <c r="K11" s="9"/>
      <c r="L11" s="9" t="s">
        <v>10</v>
      </c>
      <c r="M11" s="98">
        <f>SUM(O11-N11)</f>
        <v>69.2</v>
      </c>
      <c r="N11" s="98">
        <f>SUM(O11*13.5%)</f>
        <v>10.8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SUM(H12*13.5%)</f>
        <v>0</v>
      </c>
      <c r="H12" s="10"/>
      <c r="I12" s="1"/>
      <c r="J12" s="11"/>
      <c r="K12" s="9"/>
      <c r="L12" s="9" t="s">
        <v>12</v>
      </c>
      <c r="M12" s="98">
        <f t="shared" ref="M12:M32" si="6">SUM(O12-N12)</f>
        <v>0</v>
      </c>
      <c r="N12" s="98">
        <f t="shared" ref="N12:N32" si="7">SUM(O12*13.5%)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98">
        <f t="shared" si="6"/>
        <v>0</v>
      </c>
      <c r="N13" s="98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98">
        <f t="shared" si="6"/>
        <v>0</v>
      </c>
      <c r="N14" s="98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0</v>
      </c>
      <c r="G15" s="98">
        <f t="shared" si="5"/>
        <v>0</v>
      </c>
      <c r="H15" s="10"/>
      <c r="I15" s="1"/>
      <c r="J15" s="11"/>
      <c r="K15" s="9"/>
      <c r="L15" s="9" t="s">
        <v>15</v>
      </c>
      <c r="M15" s="98">
        <f t="shared" si="6"/>
        <v>0</v>
      </c>
      <c r="N15" s="98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98">
        <f t="shared" si="6"/>
        <v>0</v>
      </c>
      <c r="N16" s="98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98">
        <f t="shared" si="6"/>
        <v>0</v>
      </c>
      <c r="N17" s="98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98">
        <f t="shared" si="6"/>
        <v>0</v>
      </c>
      <c r="N18" s="98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98">
        <f t="shared" si="6"/>
        <v>0</v>
      </c>
      <c r="N19" s="98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98">
        <f t="shared" si="6"/>
        <v>0</v>
      </c>
      <c r="N20" s="98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98">
        <f t="shared" si="6"/>
        <v>0</v>
      </c>
      <c r="N21" s="98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98">
        <f t="shared" si="6"/>
        <v>0</v>
      </c>
      <c r="N22" s="98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98">
        <f t="shared" si="6"/>
        <v>0</v>
      </c>
      <c r="N23" s="98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98">
        <f t="shared" si="6"/>
        <v>0</v>
      </c>
      <c r="N24" s="98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98">
        <f t="shared" si="6"/>
        <v>0</v>
      </c>
      <c r="N25" s="98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98">
        <f t="shared" si="6"/>
        <v>0</v>
      </c>
      <c r="N26" s="98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98">
        <f t="shared" si="6"/>
        <v>0</v>
      </c>
      <c r="N27" s="98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98">
        <f t="shared" si="6"/>
        <v>0</v>
      </c>
      <c r="N28" s="98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98">
        <f t="shared" si="6"/>
        <v>0</v>
      </c>
      <c r="N29" s="98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98">
        <f t="shared" si="6"/>
        <v>0</v>
      </c>
      <c r="N30" s="98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98">
        <f t="shared" si="6"/>
        <v>0</v>
      </c>
      <c r="N31" s="98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98">
        <f t="shared" si="6"/>
        <v>0</v>
      </c>
      <c r="N32" s="98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69.2</v>
      </c>
      <c r="G33" s="99">
        <f>SUM(G11:G32,G4:G8)</f>
        <v>10.8</v>
      </c>
      <c r="H33" s="13">
        <f>SUM(H3:H32)</f>
        <v>80</v>
      </c>
      <c r="I33" s="14"/>
      <c r="J33" s="12"/>
      <c r="K33" s="12"/>
      <c r="L33" s="12"/>
      <c r="M33" s="99">
        <f>SUM(M11:M32,M4:M8)</f>
        <v>77.850000000000009</v>
      </c>
      <c r="N33" s="99">
        <f>SUM(N11:N32,N4:N8)</f>
        <v>12.15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D2:E2"/>
    <mergeCell ref="C1:H1"/>
    <mergeCell ref="J1:O1"/>
    <mergeCell ref="K2:L2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workbookViewId="0">
      <selection activeCell="I11" sqref="I11"/>
    </sheetView>
  </sheetViews>
  <sheetFormatPr defaultRowHeight="15" x14ac:dyDescent="0.25"/>
  <cols>
    <col min="2" max="2" width="12.5703125" customWidth="1"/>
    <col min="3" max="3" width="11" customWidth="1"/>
    <col min="4" max="4" width="25.28515625" customWidth="1"/>
    <col min="5" max="5" width="25.140625" customWidth="1"/>
    <col min="6" max="6" width="9.5703125" customWidth="1"/>
    <col min="7" max="7" width="15.7109375" customWidth="1"/>
    <col min="8" max="8" width="12.42578125" customWidth="1"/>
    <col min="9" max="9" width="14.7109375" customWidth="1"/>
    <col min="10" max="10" width="10.7109375" customWidth="1"/>
    <col min="11" max="11" width="26.28515625" customWidth="1"/>
    <col min="12" max="12" width="26" customWidth="1"/>
    <col min="14" max="14" width="15.85546875" customWidth="1"/>
  </cols>
  <sheetData>
    <row r="1" spans="1:25" ht="30" x14ac:dyDescent="0.4">
      <c r="A1" s="28"/>
      <c r="B1" s="28"/>
      <c r="C1" s="103" t="s">
        <v>0</v>
      </c>
      <c r="D1" s="103"/>
      <c r="E1" s="103"/>
      <c r="F1" s="103"/>
      <c r="G1" s="103"/>
      <c r="H1" s="103"/>
      <c r="I1" s="1"/>
      <c r="J1" s="104" t="s">
        <v>1</v>
      </c>
      <c r="K1" s="104"/>
      <c r="L1" s="104"/>
      <c r="M1" s="104"/>
      <c r="N1" s="104"/>
      <c r="O1" s="104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0.25" x14ac:dyDescent="0.3">
      <c r="A2" s="28"/>
      <c r="B2" s="28"/>
      <c r="C2" s="2"/>
      <c r="D2" s="105" t="s">
        <v>2</v>
      </c>
      <c r="E2" s="105"/>
      <c r="F2" s="97"/>
      <c r="G2" s="97"/>
      <c r="H2" s="3"/>
      <c r="I2" s="4"/>
      <c r="J2" s="2"/>
      <c r="K2" s="105" t="s">
        <v>3</v>
      </c>
      <c r="L2" s="105"/>
      <c r="M2" s="97"/>
      <c r="N2" s="97"/>
      <c r="O2" s="3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A3" s="28"/>
      <c r="B3" s="28"/>
      <c r="C3" s="21" t="s">
        <v>4</v>
      </c>
      <c r="D3" s="22" t="s">
        <v>5</v>
      </c>
      <c r="E3" s="22" t="s">
        <v>6</v>
      </c>
      <c r="F3" s="22" t="s">
        <v>53</v>
      </c>
      <c r="G3" s="22" t="s">
        <v>54</v>
      </c>
      <c r="H3" s="23" t="s">
        <v>38</v>
      </c>
      <c r="I3" s="1"/>
      <c r="J3" s="15" t="s">
        <v>4</v>
      </c>
      <c r="K3" s="16" t="s">
        <v>5</v>
      </c>
      <c r="L3" s="16" t="s">
        <v>6</v>
      </c>
      <c r="M3" s="16" t="s">
        <v>53</v>
      </c>
      <c r="N3" s="16" t="s">
        <v>54</v>
      </c>
      <c r="O3" s="17" t="s">
        <v>38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x14ac:dyDescent="0.25">
      <c r="A4" s="28"/>
      <c r="B4" s="28"/>
      <c r="C4" s="24"/>
      <c r="D4" s="25"/>
      <c r="E4" s="25"/>
      <c r="F4" s="100">
        <f>SUM(H4-G4)</f>
        <v>8.65</v>
      </c>
      <c r="G4" s="100">
        <f>SUM(H4*13.5%)</f>
        <v>1.35</v>
      </c>
      <c r="H4" s="26">
        <v>10</v>
      </c>
      <c r="I4" s="1"/>
      <c r="J4" s="18"/>
      <c r="K4" s="19"/>
      <c r="L4" s="19"/>
      <c r="M4" s="102">
        <f>SUM(O4-N4)</f>
        <v>8.65</v>
      </c>
      <c r="N4" s="102">
        <f>SUM(O4*13.5%)</f>
        <v>1.35</v>
      </c>
      <c r="O4" s="20">
        <v>10</v>
      </c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x14ac:dyDescent="0.25">
      <c r="A5" s="28"/>
      <c r="B5" s="28"/>
      <c r="C5" s="24"/>
      <c r="D5" s="25"/>
      <c r="E5" s="25"/>
      <c r="F5" s="100">
        <f t="shared" ref="F5:F8" si="0">SUM(H5-G5)</f>
        <v>0</v>
      </c>
      <c r="G5" s="100">
        <f t="shared" ref="G5:G8" si="1">SUM(H5*13.5%)</f>
        <v>0</v>
      </c>
      <c r="H5" s="26"/>
      <c r="I5" s="1"/>
      <c r="J5" s="18"/>
      <c r="K5" s="19"/>
      <c r="L5" s="19"/>
      <c r="M5" s="102">
        <f t="shared" ref="M5:M8" si="2">SUM(O5-N5)</f>
        <v>0</v>
      </c>
      <c r="N5" s="102">
        <f t="shared" ref="N5:N8" si="3">SUM(O5*13.5%)</f>
        <v>0</v>
      </c>
      <c r="O5" s="20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x14ac:dyDescent="0.25">
      <c r="A6" s="28"/>
      <c r="B6" s="28"/>
      <c r="C6" s="24"/>
      <c r="D6" s="25"/>
      <c r="E6" s="25"/>
      <c r="F6" s="100">
        <f t="shared" si="0"/>
        <v>0</v>
      </c>
      <c r="G6" s="100">
        <f t="shared" si="1"/>
        <v>0</v>
      </c>
      <c r="H6" s="26"/>
      <c r="I6" s="1"/>
      <c r="J6" s="18"/>
      <c r="K6" s="19"/>
      <c r="L6" s="19"/>
      <c r="M6" s="102">
        <f t="shared" si="2"/>
        <v>0</v>
      </c>
      <c r="N6" s="102">
        <f t="shared" si="3"/>
        <v>0</v>
      </c>
      <c r="O6" s="20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x14ac:dyDescent="0.25">
      <c r="A7" s="28"/>
      <c r="B7" s="28"/>
      <c r="C7" s="24"/>
      <c r="D7" s="25"/>
      <c r="E7" s="25"/>
      <c r="F7" s="100">
        <f t="shared" si="0"/>
        <v>0</v>
      </c>
      <c r="G7" s="100">
        <f t="shared" si="1"/>
        <v>0</v>
      </c>
      <c r="H7" s="26"/>
      <c r="I7" s="1"/>
      <c r="J7" s="18"/>
      <c r="K7" s="19"/>
      <c r="L7" s="19"/>
      <c r="M7" s="102">
        <f t="shared" si="2"/>
        <v>0</v>
      </c>
      <c r="N7" s="102">
        <f t="shared" si="3"/>
        <v>0</v>
      </c>
      <c r="O7" s="20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x14ac:dyDescent="0.25">
      <c r="A8" s="28"/>
      <c r="B8" s="28"/>
      <c r="C8" s="24"/>
      <c r="D8" s="25"/>
      <c r="E8" s="25"/>
      <c r="F8" s="100">
        <f t="shared" si="0"/>
        <v>0</v>
      </c>
      <c r="G8" s="100">
        <f t="shared" si="1"/>
        <v>0</v>
      </c>
      <c r="H8" s="26"/>
      <c r="I8" s="1"/>
      <c r="J8" s="18"/>
      <c r="K8" s="19"/>
      <c r="L8" s="19"/>
      <c r="M8" s="102">
        <f t="shared" si="2"/>
        <v>0</v>
      </c>
      <c r="N8" s="102">
        <f t="shared" si="3"/>
        <v>0</v>
      </c>
      <c r="O8" s="20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x14ac:dyDescent="0.25">
      <c r="A9" s="28"/>
      <c r="B9" s="28"/>
      <c r="C9" s="27"/>
      <c r="D9" s="22"/>
      <c r="E9" s="22"/>
      <c r="F9" s="101"/>
      <c r="G9" s="101"/>
      <c r="H9" s="23"/>
      <c r="I9" s="1"/>
      <c r="J9" s="15"/>
      <c r="K9" s="16"/>
      <c r="L9" s="16"/>
      <c r="M9" s="16"/>
      <c r="N9" s="16"/>
      <c r="O9" s="1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0.25" x14ac:dyDescent="0.3">
      <c r="A10" s="28"/>
      <c r="B10" s="28"/>
      <c r="C10" s="5" t="s">
        <v>4</v>
      </c>
      <c r="D10" s="6" t="s">
        <v>7</v>
      </c>
      <c r="E10" s="6" t="s">
        <v>6</v>
      </c>
      <c r="F10" s="6" t="s">
        <v>53</v>
      </c>
      <c r="G10" s="6" t="s">
        <v>54</v>
      </c>
      <c r="H10" s="7" t="s">
        <v>38</v>
      </c>
      <c r="I10" s="4"/>
      <c r="J10" s="5" t="s">
        <v>4</v>
      </c>
      <c r="K10" s="6" t="s">
        <v>5</v>
      </c>
      <c r="L10" s="6" t="s">
        <v>6</v>
      </c>
      <c r="M10" s="6" t="s">
        <v>53</v>
      </c>
      <c r="N10" s="6" t="s">
        <v>54</v>
      </c>
      <c r="O10" s="7" t="s">
        <v>38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x14ac:dyDescent="0.25">
      <c r="A11" s="28"/>
      <c r="B11" s="28"/>
      <c r="C11" s="8" t="s">
        <v>8</v>
      </c>
      <c r="D11" s="9"/>
      <c r="E11" s="9" t="s">
        <v>9</v>
      </c>
      <c r="F11" s="98">
        <f>SUM(H11-G11)</f>
        <v>60.55</v>
      </c>
      <c r="G11" s="98">
        <f>SUM(H11*13.5%)</f>
        <v>9.4500000000000011</v>
      </c>
      <c r="H11" s="10">
        <v>70</v>
      </c>
      <c r="I11" s="1"/>
      <c r="J11" s="8" t="s">
        <v>8</v>
      </c>
      <c r="K11" s="9"/>
      <c r="L11" s="9" t="s">
        <v>10</v>
      </c>
      <c r="M11" s="98">
        <f>SUM(O11-N11)</f>
        <v>69.2</v>
      </c>
      <c r="N11" s="98">
        <f>SUM(O11*13.5%)</f>
        <v>10.8</v>
      </c>
      <c r="O11" s="10">
        <v>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x14ac:dyDescent="0.25">
      <c r="A12" s="28"/>
      <c r="B12" s="28"/>
      <c r="C12" s="11"/>
      <c r="D12" s="9"/>
      <c r="E12" s="9" t="s">
        <v>11</v>
      </c>
      <c r="F12" s="98">
        <f t="shared" ref="F12:F32" si="4">SUM(H12-G12)</f>
        <v>0</v>
      </c>
      <c r="G12" s="98">
        <f t="shared" ref="G12:G32" si="5">SUM(H12*13.5%)</f>
        <v>0</v>
      </c>
      <c r="H12" s="10"/>
      <c r="I12" s="1"/>
      <c r="J12" s="11"/>
      <c r="K12" s="9"/>
      <c r="L12" s="9" t="s">
        <v>12</v>
      </c>
      <c r="M12" s="98">
        <f t="shared" ref="M12:M32" si="6">SUM(O12-N12)</f>
        <v>0</v>
      </c>
      <c r="N12" s="98">
        <f t="shared" ref="N12:N32" si="7">SUM(O12*13.5%)</f>
        <v>0</v>
      </c>
      <c r="O12" s="10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x14ac:dyDescent="0.25">
      <c r="A13" s="28"/>
      <c r="B13" s="28"/>
      <c r="C13" s="11"/>
      <c r="D13" s="9"/>
      <c r="E13" s="9"/>
      <c r="F13" s="98">
        <f t="shared" si="4"/>
        <v>0</v>
      </c>
      <c r="G13" s="98">
        <f t="shared" si="5"/>
        <v>0</v>
      </c>
      <c r="H13" s="10"/>
      <c r="I13" s="1"/>
      <c r="J13" s="11"/>
      <c r="K13" s="9"/>
      <c r="L13" s="9" t="s">
        <v>13</v>
      </c>
      <c r="M13" s="98">
        <f t="shared" si="6"/>
        <v>0</v>
      </c>
      <c r="N13" s="98">
        <f t="shared" si="7"/>
        <v>0</v>
      </c>
      <c r="O13" s="10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x14ac:dyDescent="0.25">
      <c r="A14" s="28"/>
      <c r="B14" s="28"/>
      <c r="C14" s="11"/>
      <c r="D14" s="9"/>
      <c r="E14" s="9"/>
      <c r="F14" s="98">
        <f t="shared" si="4"/>
        <v>0</v>
      </c>
      <c r="G14" s="98">
        <f t="shared" si="5"/>
        <v>0</v>
      </c>
      <c r="H14" s="10"/>
      <c r="I14" s="1"/>
      <c r="J14" s="11"/>
      <c r="K14" s="9"/>
      <c r="L14" s="9" t="s">
        <v>14</v>
      </c>
      <c r="M14" s="98">
        <f t="shared" si="6"/>
        <v>0</v>
      </c>
      <c r="N14" s="98">
        <f t="shared" si="7"/>
        <v>0</v>
      </c>
      <c r="O14" s="10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x14ac:dyDescent="0.25">
      <c r="A15" s="28"/>
      <c r="B15" s="28"/>
      <c r="C15" s="11"/>
      <c r="D15" s="9"/>
      <c r="E15" s="9"/>
      <c r="F15" s="98">
        <f t="shared" si="4"/>
        <v>0</v>
      </c>
      <c r="G15" s="98">
        <f t="shared" si="5"/>
        <v>0</v>
      </c>
      <c r="H15" s="10"/>
      <c r="I15" s="1"/>
      <c r="J15" s="11"/>
      <c r="K15" s="9"/>
      <c r="L15" s="9" t="s">
        <v>15</v>
      </c>
      <c r="M15" s="98">
        <f t="shared" si="6"/>
        <v>0</v>
      </c>
      <c r="N15" s="98">
        <f t="shared" si="7"/>
        <v>0</v>
      </c>
      <c r="O15" s="10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x14ac:dyDescent="0.25">
      <c r="A16" s="28"/>
      <c r="B16" s="28"/>
      <c r="C16" s="11"/>
      <c r="D16" s="9"/>
      <c r="E16" s="9"/>
      <c r="F16" s="98">
        <f t="shared" si="4"/>
        <v>0</v>
      </c>
      <c r="G16" s="98">
        <f t="shared" si="5"/>
        <v>0</v>
      </c>
      <c r="H16" s="10"/>
      <c r="I16" s="1"/>
      <c r="J16" s="11"/>
      <c r="K16" s="9"/>
      <c r="L16" s="9"/>
      <c r="M16" s="98">
        <f t="shared" si="6"/>
        <v>0</v>
      </c>
      <c r="N16" s="98">
        <f t="shared" si="7"/>
        <v>0</v>
      </c>
      <c r="O16" s="10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x14ac:dyDescent="0.25">
      <c r="A17" s="28"/>
      <c r="B17" s="28"/>
      <c r="C17" s="11"/>
      <c r="D17" s="9"/>
      <c r="E17" s="9"/>
      <c r="F17" s="98">
        <f t="shared" si="4"/>
        <v>0</v>
      </c>
      <c r="G17" s="98">
        <f t="shared" si="5"/>
        <v>0</v>
      </c>
      <c r="H17" s="10"/>
      <c r="I17" s="1"/>
      <c r="J17" s="11"/>
      <c r="K17" s="9"/>
      <c r="L17" s="9"/>
      <c r="M17" s="98">
        <f t="shared" si="6"/>
        <v>0</v>
      </c>
      <c r="N17" s="98">
        <f t="shared" si="7"/>
        <v>0</v>
      </c>
      <c r="O17" s="10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x14ac:dyDescent="0.25">
      <c r="A18" s="28"/>
      <c r="B18" s="28"/>
      <c r="C18" s="11"/>
      <c r="D18" s="9"/>
      <c r="E18" s="9"/>
      <c r="F18" s="98">
        <f t="shared" si="4"/>
        <v>0</v>
      </c>
      <c r="G18" s="98">
        <f t="shared" si="5"/>
        <v>0</v>
      </c>
      <c r="H18" s="10"/>
      <c r="I18" s="1"/>
      <c r="J18" s="11"/>
      <c r="K18" s="9"/>
      <c r="L18" s="9"/>
      <c r="M18" s="98">
        <f t="shared" si="6"/>
        <v>0</v>
      </c>
      <c r="N18" s="98">
        <f t="shared" si="7"/>
        <v>0</v>
      </c>
      <c r="O18" s="10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x14ac:dyDescent="0.25">
      <c r="A19" s="28"/>
      <c r="B19" s="28"/>
      <c r="C19" s="11"/>
      <c r="D19" s="9"/>
      <c r="E19" s="9"/>
      <c r="F19" s="98">
        <f t="shared" si="4"/>
        <v>0</v>
      </c>
      <c r="G19" s="98">
        <f t="shared" si="5"/>
        <v>0</v>
      </c>
      <c r="H19" s="10"/>
      <c r="I19" s="1"/>
      <c r="J19" s="11"/>
      <c r="K19" s="9"/>
      <c r="L19" s="9"/>
      <c r="M19" s="98">
        <f t="shared" si="6"/>
        <v>0</v>
      </c>
      <c r="N19" s="98">
        <f t="shared" si="7"/>
        <v>0</v>
      </c>
      <c r="O19" s="10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x14ac:dyDescent="0.25">
      <c r="A20" s="28"/>
      <c r="B20" s="28"/>
      <c r="C20" s="11"/>
      <c r="D20" s="9"/>
      <c r="E20" s="9"/>
      <c r="F20" s="98">
        <f t="shared" si="4"/>
        <v>0</v>
      </c>
      <c r="G20" s="98">
        <f t="shared" si="5"/>
        <v>0</v>
      </c>
      <c r="H20" s="10"/>
      <c r="I20" s="1"/>
      <c r="J20" s="11"/>
      <c r="K20" s="9"/>
      <c r="L20" s="9"/>
      <c r="M20" s="98">
        <f t="shared" si="6"/>
        <v>0</v>
      </c>
      <c r="N20" s="98">
        <f t="shared" si="7"/>
        <v>0</v>
      </c>
      <c r="O20" s="10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x14ac:dyDescent="0.25">
      <c r="A21" s="28"/>
      <c r="B21" s="28"/>
      <c r="C21" s="11"/>
      <c r="D21" s="9"/>
      <c r="E21" s="9"/>
      <c r="F21" s="98">
        <f t="shared" si="4"/>
        <v>0</v>
      </c>
      <c r="G21" s="98">
        <f t="shared" si="5"/>
        <v>0</v>
      </c>
      <c r="H21" s="10"/>
      <c r="I21" s="1"/>
      <c r="J21" s="11"/>
      <c r="K21" s="9"/>
      <c r="L21" s="9"/>
      <c r="M21" s="98">
        <f t="shared" si="6"/>
        <v>0</v>
      </c>
      <c r="N21" s="98">
        <f t="shared" si="7"/>
        <v>0</v>
      </c>
      <c r="O21" s="10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8"/>
      <c r="B22" s="28"/>
      <c r="C22" s="11"/>
      <c r="D22" s="9"/>
      <c r="E22" s="9"/>
      <c r="F22" s="98">
        <f t="shared" si="4"/>
        <v>0</v>
      </c>
      <c r="G22" s="98">
        <f t="shared" si="5"/>
        <v>0</v>
      </c>
      <c r="H22" s="10"/>
      <c r="I22" s="1"/>
      <c r="J22" s="11"/>
      <c r="K22" s="9"/>
      <c r="L22" s="9"/>
      <c r="M22" s="98">
        <f t="shared" si="6"/>
        <v>0</v>
      </c>
      <c r="N22" s="98">
        <f t="shared" si="7"/>
        <v>0</v>
      </c>
      <c r="O22" s="10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11"/>
      <c r="D23" s="9"/>
      <c r="E23" s="9"/>
      <c r="F23" s="98">
        <f t="shared" si="4"/>
        <v>0</v>
      </c>
      <c r="G23" s="98">
        <f t="shared" si="5"/>
        <v>0</v>
      </c>
      <c r="H23" s="10"/>
      <c r="I23" s="1"/>
      <c r="J23" s="11"/>
      <c r="K23" s="9"/>
      <c r="L23" s="9"/>
      <c r="M23" s="98">
        <f t="shared" si="6"/>
        <v>0</v>
      </c>
      <c r="N23" s="98">
        <f t="shared" si="7"/>
        <v>0</v>
      </c>
      <c r="O23" s="10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11"/>
      <c r="D24" s="9"/>
      <c r="E24" s="9"/>
      <c r="F24" s="98">
        <f t="shared" si="4"/>
        <v>0</v>
      </c>
      <c r="G24" s="98">
        <f t="shared" si="5"/>
        <v>0</v>
      </c>
      <c r="H24" s="10"/>
      <c r="I24" s="1"/>
      <c r="J24" s="11"/>
      <c r="K24" s="9"/>
      <c r="L24" s="9"/>
      <c r="M24" s="98">
        <f t="shared" si="6"/>
        <v>0</v>
      </c>
      <c r="N24" s="98">
        <f t="shared" si="7"/>
        <v>0</v>
      </c>
      <c r="O24" s="10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/>
      <c r="B25" s="28"/>
      <c r="C25" s="11"/>
      <c r="D25" s="9"/>
      <c r="E25" s="9"/>
      <c r="F25" s="98">
        <f t="shared" si="4"/>
        <v>0</v>
      </c>
      <c r="G25" s="98">
        <f t="shared" si="5"/>
        <v>0</v>
      </c>
      <c r="H25" s="10"/>
      <c r="I25" s="1"/>
      <c r="J25" s="11"/>
      <c r="K25" s="9"/>
      <c r="L25" s="9"/>
      <c r="M25" s="98">
        <f t="shared" si="6"/>
        <v>0</v>
      </c>
      <c r="N25" s="98">
        <f t="shared" si="7"/>
        <v>0</v>
      </c>
      <c r="O25" s="10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11"/>
      <c r="D26" s="9"/>
      <c r="E26" s="9"/>
      <c r="F26" s="98">
        <f t="shared" si="4"/>
        <v>0</v>
      </c>
      <c r="G26" s="98">
        <f t="shared" si="5"/>
        <v>0</v>
      </c>
      <c r="H26" s="10"/>
      <c r="I26" s="1"/>
      <c r="J26" s="11"/>
      <c r="K26" s="9"/>
      <c r="L26" s="9"/>
      <c r="M26" s="98">
        <f t="shared" si="6"/>
        <v>0</v>
      </c>
      <c r="N26" s="98">
        <f t="shared" si="7"/>
        <v>0</v>
      </c>
      <c r="O26" s="10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11"/>
      <c r="D27" s="9"/>
      <c r="E27" s="9"/>
      <c r="F27" s="98">
        <f t="shared" si="4"/>
        <v>0</v>
      </c>
      <c r="G27" s="98">
        <f t="shared" si="5"/>
        <v>0</v>
      </c>
      <c r="H27" s="10"/>
      <c r="I27" s="1"/>
      <c r="J27" s="11"/>
      <c r="K27" s="9"/>
      <c r="L27" s="9"/>
      <c r="M27" s="98">
        <f t="shared" si="6"/>
        <v>0</v>
      </c>
      <c r="N27" s="98">
        <f t="shared" si="7"/>
        <v>0</v>
      </c>
      <c r="O27" s="10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11"/>
      <c r="D28" s="9"/>
      <c r="E28" s="9"/>
      <c r="F28" s="98">
        <f t="shared" si="4"/>
        <v>0</v>
      </c>
      <c r="G28" s="98">
        <f t="shared" si="5"/>
        <v>0</v>
      </c>
      <c r="H28" s="10"/>
      <c r="I28" s="1"/>
      <c r="J28" s="11"/>
      <c r="K28" s="9"/>
      <c r="L28" s="9"/>
      <c r="M28" s="98">
        <f t="shared" si="6"/>
        <v>0</v>
      </c>
      <c r="N28" s="98">
        <f t="shared" si="7"/>
        <v>0</v>
      </c>
      <c r="O28" s="10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11"/>
      <c r="D29" s="9"/>
      <c r="E29" s="9"/>
      <c r="F29" s="98">
        <f t="shared" si="4"/>
        <v>0</v>
      </c>
      <c r="G29" s="98">
        <f t="shared" si="5"/>
        <v>0</v>
      </c>
      <c r="H29" s="10"/>
      <c r="I29" s="1"/>
      <c r="J29" s="11"/>
      <c r="K29" s="9"/>
      <c r="L29" s="9"/>
      <c r="M29" s="98">
        <f t="shared" si="6"/>
        <v>0</v>
      </c>
      <c r="N29" s="98">
        <f t="shared" si="7"/>
        <v>0</v>
      </c>
      <c r="O29" s="10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11"/>
      <c r="D30" s="9"/>
      <c r="E30" s="9"/>
      <c r="F30" s="98">
        <f t="shared" si="4"/>
        <v>0</v>
      </c>
      <c r="G30" s="98">
        <f t="shared" si="5"/>
        <v>0</v>
      </c>
      <c r="H30" s="10"/>
      <c r="I30" s="1"/>
      <c r="J30" s="11"/>
      <c r="K30" s="9"/>
      <c r="L30" s="9"/>
      <c r="M30" s="98">
        <f t="shared" si="6"/>
        <v>0</v>
      </c>
      <c r="N30" s="98">
        <f t="shared" si="7"/>
        <v>0</v>
      </c>
      <c r="O30" s="10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11"/>
      <c r="D31" s="9"/>
      <c r="E31" s="9"/>
      <c r="F31" s="98">
        <f t="shared" si="4"/>
        <v>0</v>
      </c>
      <c r="G31" s="98">
        <f t="shared" si="5"/>
        <v>0</v>
      </c>
      <c r="H31" s="10"/>
      <c r="I31" s="1"/>
      <c r="J31" s="11"/>
      <c r="K31" s="9"/>
      <c r="L31" s="9"/>
      <c r="M31" s="98">
        <f t="shared" si="6"/>
        <v>0</v>
      </c>
      <c r="N31" s="98">
        <f t="shared" si="7"/>
        <v>0</v>
      </c>
      <c r="O31" s="10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/>
      <c r="C32" s="11"/>
      <c r="D32" s="9"/>
      <c r="E32" s="9"/>
      <c r="F32" s="98">
        <f t="shared" si="4"/>
        <v>0</v>
      </c>
      <c r="G32" s="98">
        <f t="shared" si="5"/>
        <v>0</v>
      </c>
      <c r="H32" s="10"/>
      <c r="I32" s="1"/>
      <c r="J32" s="11"/>
      <c r="K32" s="9"/>
      <c r="L32" s="9"/>
      <c r="M32" s="98">
        <f t="shared" si="6"/>
        <v>0</v>
      </c>
      <c r="N32" s="98">
        <f t="shared" si="7"/>
        <v>0</v>
      </c>
      <c r="O32" s="10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/>
      <c r="C33" s="12"/>
      <c r="D33" s="12"/>
      <c r="E33" s="12"/>
      <c r="F33" s="99">
        <f>SUM(F11:F32,F4:F8)</f>
        <v>69.2</v>
      </c>
      <c r="G33" s="99">
        <f>SUM(G11:G32,G4:G8)</f>
        <v>10.8</v>
      </c>
      <c r="H33" s="13">
        <f>SUM(H3:H32)</f>
        <v>80</v>
      </c>
      <c r="I33" s="14"/>
      <c r="J33" s="12"/>
      <c r="K33" s="12"/>
      <c r="L33" s="12"/>
      <c r="M33" s="99">
        <f>SUM(M11:M32,M4:M8)</f>
        <v>77.850000000000009</v>
      </c>
      <c r="N33" s="99">
        <f>SUM(N11:N32,N4:N8)</f>
        <v>12.15</v>
      </c>
      <c r="O33" s="13">
        <f>SUM(O3:O32)</f>
        <v>90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4">
    <mergeCell ref="D2:E2"/>
    <mergeCell ref="C1:H1"/>
    <mergeCell ref="J1:O1"/>
    <mergeCell ref="K2:L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Planner</vt:lpstr>
      <vt:lpstr>Profit &amp; Loss</vt:lpstr>
      <vt:lpstr>Balance Sheet</vt:lpstr>
      <vt:lpstr>VAT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2018-04-26T08:18:29Z</dcterms:created>
  <dcterms:modified xsi:type="dcterms:W3CDTF">2018-05-03T23:00:49Z</dcterms:modified>
</cp:coreProperties>
</file>